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<sst xmlns="http://schemas.openxmlformats.org/spreadsheetml/2006/main" count="25" uniqueCount="25">
  <si>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SHRM results 2011</t>
  </si>
  <si>
    <t>Al Ibrahim Hussain Ali</t>
  </si>
  <si>
    <t>CW0CQ9</t>
  </si>
  <si>
    <t>Koumanjek Francoise</t>
  </si>
  <si>
    <t>OQC9JG</t>
  </si>
  <si>
    <t>Kücükkolbasi Bahadir</t>
  </si>
  <si>
    <t>GE64UH</t>
  </si>
  <si>
    <t>Le Anh Duc</t>
  </si>
  <si>
    <t>KWKI0S</t>
  </si>
  <si>
    <t>Mallawi Nabeel Ali</t>
  </si>
  <si>
    <t>LR0F05</t>
  </si>
  <si>
    <t>Muchow Lena</t>
  </si>
  <si>
    <t>A9IT5X</t>
  </si>
  <si>
    <t>GKF43G</t>
  </si>
  <si>
    <t>Werner Lisa Miriem</t>
  </si>
  <si>
    <t>B0MN97</t>
  </si>
  <si>
    <t>Name</t>
  </si>
  <si>
    <t>neptun</t>
  </si>
  <si>
    <t>mid-term
(40pts)</t>
  </si>
  <si>
    <t>mid-term
(30%)</t>
  </si>
  <si>
    <t>optional</t>
  </si>
  <si>
    <t>Σ
(100%)</t>
  </si>
  <si>
    <t>Grade</t>
  </si>
  <si>
    <t>end-term
(70%)</t>
  </si>
  <si>
    <t>Aloh Ikenna Emmanuel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</si>
</sst>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9.57421875" style="0" bestFit="1" customWidth="1"/>
    <col min="2" max="2" width="22.7109375" style="0" bestFit="1" customWidth="1"/>
    <col min="4" max="4" width="9.140625" style="0" hidden="1" customWidth="1"/>
  </cols>
  <sheetData>
    <row r="1" ht="12.75">
      <c r="A1" t="s">
        <v>0</v>
      </c>
    </row>
    <row r="3" spans="1:9" ht="25.5">
      <c r="A3" t="s">
        <v>16</v>
      </c>
      <c r="C3" t="s">
        <v>17</v>
      </c>
      <c r="D3" s="2" t="s">
        <v>18</v>
      </c>
      <c r="E3" s="3" t="s">
        <v>19</v>
      </c>
      <c r="F3" s="3" t="s">
        <v>23</v>
      </c>
      <c r="G3" s="3" t="s">
        <v>20</v>
      </c>
      <c r="H3" s="3" t="s">
        <v>21</v>
      </c>
      <c r="I3" s="3" t="s">
        <v>22</v>
      </c>
    </row>
    <row r="4" spans="1:9" ht="12.75">
      <c r="A4" s="1" t="s">
        <v>1</v>
      </c>
      <c r="B4" s="1"/>
      <c r="C4" s="1" t="s">
        <v>2</v>
      </c>
      <c r="D4">
        <v>29</v>
      </c>
      <c r="E4">
        <f>ROUND(D4*(3/4),2)</f>
        <v>21.75</v>
      </c>
      <c r="F4">
        <f>48/6*7</f>
        <v>56</v>
      </c>
      <c r="H4">
        <f>ROUND(SUM(E4:G4),0)</f>
        <v>78</v>
      </c>
      <c r="I4">
        <v>4</v>
      </c>
    </row>
    <row r="5" spans="1:9" ht="12.75">
      <c r="A5" s="1" t="s">
        <v>3</v>
      </c>
      <c r="B5" s="1"/>
      <c r="C5" s="1" t="s">
        <v>4</v>
      </c>
      <c r="D5">
        <v>29</v>
      </c>
      <c r="E5">
        <f aca="true" t="shared" si="0" ref="E5:E11">ROUND(D5*(3/4),2)</f>
        <v>21.75</v>
      </c>
      <c r="F5">
        <f>(23/30)*0.7*100</f>
        <v>53.666666666666664</v>
      </c>
      <c r="H5">
        <f aca="true" t="shared" si="1" ref="H5:H11">ROUND(SUM(E5:G5),0)</f>
        <v>75</v>
      </c>
      <c r="I5">
        <v>4</v>
      </c>
    </row>
    <row r="6" spans="1:9" ht="12.75">
      <c r="A6" s="1" t="s">
        <v>5</v>
      </c>
      <c r="B6" s="1"/>
      <c r="C6" s="1" t="s">
        <v>6</v>
      </c>
      <c r="D6">
        <v>31</v>
      </c>
      <c r="E6">
        <f t="shared" si="0"/>
        <v>23.25</v>
      </c>
      <c r="F6">
        <f>40*7/6</f>
        <v>46.666666666666664</v>
      </c>
      <c r="H6">
        <f t="shared" si="1"/>
        <v>70</v>
      </c>
      <c r="I6">
        <v>3</v>
      </c>
    </row>
    <row r="7" spans="1:9" ht="12.75">
      <c r="A7" s="1" t="s">
        <v>7</v>
      </c>
      <c r="B7" s="1"/>
      <c r="C7" s="1" t="s">
        <v>8</v>
      </c>
      <c r="D7">
        <v>24</v>
      </c>
      <c r="E7">
        <f t="shared" si="0"/>
        <v>18</v>
      </c>
      <c r="F7">
        <f>17*2/6*7</f>
        <v>39.66666666666667</v>
      </c>
      <c r="H7">
        <f t="shared" si="1"/>
        <v>58</v>
      </c>
      <c r="I7">
        <v>2</v>
      </c>
    </row>
    <row r="8" spans="1:9" ht="12.75">
      <c r="A8" s="1" t="s">
        <v>9</v>
      </c>
      <c r="B8" s="1"/>
      <c r="C8" s="1" t="s">
        <v>10</v>
      </c>
      <c r="D8">
        <v>25</v>
      </c>
      <c r="E8">
        <f t="shared" si="0"/>
        <v>18.75</v>
      </c>
      <c r="F8">
        <f>46*7/6</f>
        <v>53.666666666666664</v>
      </c>
      <c r="H8">
        <f t="shared" si="1"/>
        <v>72</v>
      </c>
      <c r="I8">
        <v>3</v>
      </c>
    </row>
    <row r="9" spans="1:9" ht="12.75">
      <c r="A9" s="1" t="s">
        <v>11</v>
      </c>
      <c r="B9" s="1"/>
      <c r="C9" s="1" t="s">
        <v>12</v>
      </c>
      <c r="D9">
        <v>35</v>
      </c>
      <c r="E9">
        <f t="shared" si="0"/>
        <v>26.25</v>
      </c>
      <c r="F9">
        <f>28/30*70</f>
        <v>65.33333333333333</v>
      </c>
      <c r="G9">
        <v>10</v>
      </c>
      <c r="H9">
        <f t="shared" si="1"/>
        <v>102</v>
      </c>
      <c r="I9">
        <v>5</v>
      </c>
    </row>
    <row r="10" spans="1:8" ht="12.75">
      <c r="A10" s="1" t="s">
        <v>24</v>
      </c>
      <c r="B10" s="1"/>
      <c r="C10" s="1" t="s">
        <v>13</v>
      </c>
      <c r="D10">
        <v>27</v>
      </c>
      <c r="E10">
        <f t="shared" si="0"/>
        <v>20.25</v>
      </c>
      <c r="H10">
        <f t="shared" si="1"/>
        <v>20</v>
      </c>
    </row>
    <row r="11" spans="1:9" ht="12.75">
      <c r="A11" s="1" t="s">
        <v>14</v>
      </c>
      <c r="B11" s="1"/>
      <c r="C11" s="1" t="s">
        <v>15</v>
      </c>
      <c r="D11">
        <v>38</v>
      </c>
      <c r="E11">
        <f t="shared" si="0"/>
        <v>28.5</v>
      </c>
      <c r="F11">
        <f>38/40*70</f>
        <v>66.5</v>
      </c>
      <c r="H11">
        <f t="shared" si="1"/>
        <v>95</v>
      </c>
      <c r="I11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DE-KTK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 András</dc:creator>
  <cp:keywords/>
  <dc:description/>
  <cp:lastModifiedBy>Kun András</cp:lastModifiedBy>
  <dcterms:created xsi:type="dcterms:W3CDTF">2011-11-08T14:16:58Z</dcterms:created>
  <dcterms:modified xsi:type="dcterms:W3CDTF">2012-01-14T08:42:17Z</dcterms:modified>
  <cp:category/>
  <cp:version/>
  <cp:contentType/>
  <cp:contentStatus/>
</cp:coreProperties>
</file>