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0" windowWidth="15480" windowHeight="1164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<sst xmlns="http://schemas.openxmlformats.org/spreadsheetml/2006/main" count="59" uniqueCount="58">
  <si>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/>
  </si>
  <si>
    <t>Igen</t>
  </si>
  <si>
    <t>111993213</t>
  </si>
  <si>
    <t>191626553</t>
  </si>
  <si>
    <t>124755763</t>
  </si>
  <si>
    <t>20035539</t>
  </si>
  <si>
    <t>111988265</t>
  </si>
  <si>
    <t>111985163</t>
  </si>
  <si>
    <t>120004609</t>
  </si>
  <si>
    <t>223978642</t>
  </si>
  <si>
    <t>114359162</t>
  </si>
  <si>
    <t>114358534</t>
  </si>
  <si>
    <t>114328236</t>
  </si>
  <si>
    <t>111991915</t>
  </si>
  <si>
    <t>191626672</t>
  </si>
  <si>
    <t>20130454</t>
  </si>
  <si>
    <t>115125396</t>
  </si>
  <si>
    <t>220737521</t>
  </si>
  <si>
    <t>115130352</t>
  </si>
  <si>
    <t>114326374</t>
  </si>
  <si>
    <t>223978691</t>
  </si>
  <si>
    <t>Nem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</si>
  <si>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</si>
  <si>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</si>
  <si>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</si>
  <si>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</si>
  <si>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</si>
  <si>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</si>
  <si>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</si>
  <si>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</si>
  <si>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</si>
  <si>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</si>
  <si>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</si>
  <si>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</si>
  <si>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</si>
  <si>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</si>
  <si>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</si>
  <si>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</si>
  <si>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</si>
  <si>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</si>
  <si>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</si>
  <si>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No.</t>
  </si>
  <si>
    <t>Name</t>
  </si>
  <si>
    <t>Neptun code</t>
  </si>
  <si>
    <t>20.</t>
  </si>
  <si>
    <t>GRADE</t>
  </si>
  <si>
    <t>SUM points</t>
  </si>
  <si>
    <t>SUM %</t>
  </si>
  <si>
    <t>Grades</t>
  </si>
  <si>
    <t>Notes</t>
  </si>
  <si>
    <t>NOA5BM</t>
  </si>
  <si>
    <t>Programme</t>
  </si>
  <si>
    <t>MidTerm 
(max 30 pts)</t>
  </si>
  <si>
    <t>MidTermRetake
(max 30 pts)</t>
  </si>
  <si>
    <t>NOZ6TM</t>
  </si>
  <si>
    <t>BHMWNH</t>
  </si>
  <si>
    <t>VFWX2W</t>
  </si>
  <si>
    <t>Exam (70 pts)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</si>
</sst>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Font="1" applyAlignment="1" applyProtection="1">
      <alignment/>
      <protection/>
    </xf>
    <xf numFmtId="0" fontId="2" fillId="32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/>
      <protection locked="0"/>
    </xf>
    <xf numFmtId="9" fontId="5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49" fontId="0" fillId="33" borderId="0" xfId="0" applyNumberFormat="1" applyFill="1" applyAlignment="1" applyProtection="1">
      <alignment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4.140625" style="0" bestFit="1" customWidth="1"/>
    <col min="2" max="2" width="30.57421875" style="0" bestFit="1" customWidth="1"/>
    <col min="3" max="3" width="12.00390625" style="0" bestFit="1" customWidth="1"/>
    <col min="4" max="4" width="12.00390625" style="0" hidden="1" customWidth="1"/>
    <col min="5" max="5" width="15.57421875" style="0" bestFit="1" customWidth="1"/>
    <col min="6" max="6" width="16.7109375" style="0" customWidth="1"/>
    <col min="7" max="7" width="13.8515625" style="0" bestFit="1" customWidth="1"/>
    <col min="8" max="8" width="11.57421875" style="0" bestFit="1" customWidth="1"/>
    <col min="18" max="18" width="0" style="0" hidden="1" customWidth="1"/>
    <col min="22" max="22" width="0" style="0" hidden="1" customWidth="1"/>
  </cols>
  <sheetData>
    <row r="1" ht="15.75">
      <c r="B1" s="7"/>
    </row>
    <row r="2" ht="15.75">
      <c r="B2" s="7"/>
    </row>
    <row r="3" s="9" customFormat="1" ht="15.75">
      <c r="B3" s="7"/>
    </row>
    <row r="4" spans="1:22" ht="27" customHeight="1">
      <c r="A4" s="2" t="s">
        <v>41</v>
      </c>
      <c r="B4" s="2" t="s">
        <v>42</v>
      </c>
      <c r="C4" s="2" t="s">
        <v>43</v>
      </c>
      <c r="D4" s="2" t="s">
        <v>51</v>
      </c>
      <c r="E4" s="15" t="s">
        <v>52</v>
      </c>
      <c r="F4" s="15" t="s">
        <v>53</v>
      </c>
      <c r="G4" s="3" t="s">
        <v>57</v>
      </c>
      <c r="H4" s="3" t="s">
        <v>46</v>
      </c>
      <c r="I4" s="3" t="s">
        <v>47</v>
      </c>
      <c r="J4" s="3" t="s">
        <v>45</v>
      </c>
      <c r="K4" s="3" t="s">
        <v>49</v>
      </c>
      <c r="L4" s="6"/>
      <c r="M4" s="6"/>
      <c r="N4" t="s">
        <v>48</v>
      </c>
      <c r="O4" t="s">
        <v>47</v>
      </c>
      <c r="R4" s="1" t="s">
        <v>0</v>
      </c>
      <c r="V4" t="s">
        <v>1</v>
      </c>
    </row>
    <row r="5" spans="1:22" ht="15.75">
      <c r="A5" s="3" t="s">
        <v>22</v>
      </c>
      <c r="B5" s="16"/>
      <c r="C5" s="16" t="s">
        <v>54</v>
      </c>
      <c r="D5" s="16"/>
      <c r="E5" s="12">
        <v>10</v>
      </c>
      <c r="F5" s="12">
        <v>30</v>
      </c>
      <c r="G5" s="13">
        <f>70*(26/40)</f>
        <v>45.5</v>
      </c>
      <c r="H5" s="13">
        <v>76</v>
      </c>
      <c r="I5" s="14">
        <v>0.76</v>
      </c>
      <c r="J5" s="13">
        <v>4</v>
      </c>
      <c r="K5" s="11"/>
      <c r="N5">
        <v>5</v>
      </c>
      <c r="O5" s="5">
        <v>0.85</v>
      </c>
      <c r="R5" s="1" t="s">
        <v>2</v>
      </c>
      <c r="V5" t="s">
        <v>21</v>
      </c>
    </row>
    <row r="6" spans="1:18" ht="15.75">
      <c r="A6" s="3" t="s">
        <v>23</v>
      </c>
      <c r="B6" s="16"/>
      <c r="C6" s="16" t="s">
        <v>50</v>
      </c>
      <c r="D6" s="16"/>
      <c r="E6" s="12"/>
      <c r="F6" s="12"/>
      <c r="G6" s="13"/>
      <c r="H6" s="13"/>
      <c r="I6" s="14"/>
      <c r="J6" s="13"/>
      <c r="K6" s="11"/>
      <c r="N6">
        <v>4</v>
      </c>
      <c r="O6" s="5">
        <v>0.75</v>
      </c>
      <c r="R6" s="1" t="s">
        <v>3</v>
      </c>
    </row>
    <row r="7" spans="1:18" ht="15.75">
      <c r="A7" s="3" t="s">
        <v>24</v>
      </c>
      <c r="B7" s="16"/>
      <c r="C7" s="16" t="s">
        <v>55</v>
      </c>
      <c r="D7" s="16"/>
      <c r="E7" s="12">
        <v>12</v>
      </c>
      <c r="F7" s="12">
        <v>14</v>
      </c>
      <c r="G7" s="13"/>
      <c r="H7" s="13"/>
      <c r="I7" s="14"/>
      <c r="J7" s="13"/>
      <c r="K7" s="11"/>
      <c r="N7">
        <v>3</v>
      </c>
      <c r="O7" s="5">
        <v>0.65</v>
      </c>
      <c r="R7" s="1" t="s">
        <v>4</v>
      </c>
    </row>
    <row r="8" spans="1:18" ht="15.75">
      <c r="A8" s="3" t="s">
        <v>25</v>
      </c>
      <c r="B8" s="16"/>
      <c r="C8" s="16" t="s">
        <v>56</v>
      </c>
      <c r="D8" s="16"/>
      <c r="E8" s="12">
        <v>21</v>
      </c>
      <c r="F8" s="12"/>
      <c r="G8" s="13">
        <f>70*(25/40)</f>
        <v>43.75</v>
      </c>
      <c r="H8" s="13">
        <v>65</v>
      </c>
      <c r="I8" s="14">
        <v>0.65</v>
      </c>
      <c r="J8" s="13">
        <v>3</v>
      </c>
      <c r="K8" s="11"/>
      <c r="N8">
        <v>2</v>
      </c>
      <c r="O8" s="5">
        <v>0.51</v>
      </c>
      <c r="R8" s="1" t="s">
        <v>5</v>
      </c>
    </row>
    <row r="9" spans="1:18" ht="15.75">
      <c r="A9" s="3" t="s">
        <v>26</v>
      </c>
      <c r="B9" s="3"/>
      <c r="C9" s="3"/>
      <c r="D9" s="3"/>
      <c r="E9" s="12"/>
      <c r="F9" s="12"/>
      <c r="G9" s="13"/>
      <c r="H9" s="13">
        <f>IF(G9="","",E9+#REF!+G9)</f>
      </c>
      <c r="I9" s="14">
        <f aca="true" t="shared" si="0" ref="I9:I24">IF(H9="","",H9/100)</f>
      </c>
      <c r="J9" s="13">
        <f aca="true" t="shared" si="1" ref="J9:J24">IF(I9="","",IF(I9&lt;$O$8,1,IF(I9&lt;$O$7,2,IF(I9&lt;$O$6,3,IF(I9&lt;$O$5,4,5)))))</f>
      </c>
      <c r="K9" s="11"/>
      <c r="L9" s="10"/>
      <c r="N9">
        <v>1</v>
      </c>
      <c r="R9" s="1" t="s">
        <v>6</v>
      </c>
    </row>
    <row r="10" spans="1:18" ht="15.75">
      <c r="A10" s="3" t="s">
        <v>27</v>
      </c>
      <c r="B10" s="3"/>
      <c r="C10" s="3"/>
      <c r="D10" s="3"/>
      <c r="E10" s="4"/>
      <c r="F10" s="4"/>
      <c r="G10" s="3"/>
      <c r="H10" s="13">
        <f>IF(G10="","",E10+#REF!+#REF!+G10)</f>
      </c>
      <c r="I10" s="14">
        <f t="shared" si="0"/>
      </c>
      <c r="J10" s="13">
        <f t="shared" si="1"/>
      </c>
      <c r="K10" s="11"/>
      <c r="R10" s="1" t="s">
        <v>7</v>
      </c>
    </row>
    <row r="11" spans="1:18" ht="15.75">
      <c r="A11" s="3" t="s">
        <v>28</v>
      </c>
      <c r="B11" s="3"/>
      <c r="C11" s="3"/>
      <c r="D11" s="3"/>
      <c r="E11" s="4"/>
      <c r="F11" s="4"/>
      <c r="G11" s="3"/>
      <c r="H11" s="13">
        <f>IF(G11="","",E11+#REF!+#REF!+G11)</f>
      </c>
      <c r="I11" s="14">
        <f t="shared" si="0"/>
      </c>
      <c r="J11" s="13">
        <f t="shared" si="1"/>
      </c>
      <c r="K11" s="11"/>
      <c r="R11" s="1" t="s">
        <v>8</v>
      </c>
    </row>
    <row r="12" spans="1:18" ht="15.75">
      <c r="A12" s="3" t="s">
        <v>29</v>
      </c>
      <c r="B12" s="3"/>
      <c r="C12" s="3"/>
      <c r="D12" s="3"/>
      <c r="E12" s="4"/>
      <c r="F12" s="4"/>
      <c r="G12" s="3"/>
      <c r="H12" s="13">
        <f>IF(G12="","",E12+#REF!+#REF!+G12)</f>
      </c>
      <c r="I12" s="14">
        <f t="shared" si="0"/>
      </c>
      <c r="J12" s="13">
        <f t="shared" si="1"/>
      </c>
      <c r="K12" s="11"/>
      <c r="R12" s="1" t="s">
        <v>9</v>
      </c>
    </row>
    <row r="13" spans="1:18" ht="15.75">
      <c r="A13" s="3" t="s">
        <v>30</v>
      </c>
      <c r="B13" s="3"/>
      <c r="C13" s="3"/>
      <c r="D13" s="3"/>
      <c r="E13" s="8"/>
      <c r="F13" s="8"/>
      <c r="G13" s="3"/>
      <c r="H13" s="13">
        <f>IF(G13="","",E13+#REF!+#REF!+G13)</f>
      </c>
      <c r="I13" s="14">
        <f t="shared" si="0"/>
      </c>
      <c r="J13" s="13">
        <f t="shared" si="1"/>
      </c>
      <c r="K13" s="11"/>
      <c r="L13" s="10"/>
      <c r="R13" s="1" t="s">
        <v>10</v>
      </c>
    </row>
    <row r="14" spans="1:18" ht="15.75">
      <c r="A14" s="3" t="s">
        <v>31</v>
      </c>
      <c r="B14" s="3"/>
      <c r="C14" s="3"/>
      <c r="D14" s="3"/>
      <c r="E14" s="4"/>
      <c r="F14" s="4"/>
      <c r="G14" s="3"/>
      <c r="H14" s="13">
        <f>IF(G14="","",E14+#REF!+#REF!+G14)</f>
      </c>
      <c r="I14" s="14">
        <f t="shared" si="0"/>
      </c>
      <c r="J14" s="13">
        <f t="shared" si="1"/>
      </c>
      <c r="K14" s="11"/>
      <c r="R14" s="1" t="s">
        <v>11</v>
      </c>
    </row>
    <row r="15" spans="1:18" ht="15.75">
      <c r="A15" s="3" t="s">
        <v>32</v>
      </c>
      <c r="B15" s="3"/>
      <c r="C15" s="3"/>
      <c r="D15" s="3"/>
      <c r="E15" s="8"/>
      <c r="F15" s="8"/>
      <c r="G15" s="3"/>
      <c r="H15" s="13">
        <f>IF(G15="","",E15+#REF!+#REF!+G15)</f>
      </c>
      <c r="I15" s="14">
        <f t="shared" si="0"/>
      </c>
      <c r="J15" s="13">
        <f t="shared" si="1"/>
      </c>
      <c r="K15" s="11"/>
      <c r="R15" s="1" t="s">
        <v>12</v>
      </c>
    </row>
    <row r="16" spans="1:18" ht="15.75">
      <c r="A16" s="3" t="s">
        <v>33</v>
      </c>
      <c r="B16" s="3"/>
      <c r="C16" s="3"/>
      <c r="D16" s="3"/>
      <c r="E16" s="4"/>
      <c r="F16" s="4"/>
      <c r="G16" s="3"/>
      <c r="H16" s="13">
        <f>IF(G16="","",E16+#REF!+#REF!+G16)</f>
      </c>
      <c r="I16" s="14">
        <f t="shared" si="0"/>
      </c>
      <c r="J16" s="13">
        <f t="shared" si="1"/>
      </c>
      <c r="K16" s="11"/>
      <c r="R16" s="1" t="s">
        <v>13</v>
      </c>
    </row>
    <row r="17" spans="1:18" ht="15.75">
      <c r="A17" s="3" t="s">
        <v>34</v>
      </c>
      <c r="B17" s="3"/>
      <c r="C17" s="3"/>
      <c r="D17" s="3"/>
      <c r="E17" s="4"/>
      <c r="F17" s="4"/>
      <c r="G17" s="3"/>
      <c r="H17" s="13">
        <f>IF(G17="","",E17+#REF!+#REF!+G17)</f>
      </c>
      <c r="I17" s="14">
        <f t="shared" si="0"/>
      </c>
      <c r="J17" s="13">
        <f t="shared" si="1"/>
      </c>
      <c r="K17" s="11"/>
      <c r="R17" s="1" t="s">
        <v>14</v>
      </c>
    </row>
    <row r="18" spans="1:18" ht="15.75">
      <c r="A18" s="3" t="s">
        <v>35</v>
      </c>
      <c r="B18" s="3"/>
      <c r="C18" s="3"/>
      <c r="D18" s="3"/>
      <c r="E18" s="8"/>
      <c r="F18" s="8"/>
      <c r="G18" s="3"/>
      <c r="H18" s="13">
        <f>IF(G18="","",E18+#REF!+#REF!+G18)</f>
      </c>
      <c r="I18" s="14">
        <f t="shared" si="0"/>
      </c>
      <c r="J18" s="13">
        <f t="shared" si="1"/>
      </c>
      <c r="K18" s="11"/>
      <c r="R18" s="1" t="s">
        <v>15</v>
      </c>
    </row>
    <row r="19" spans="1:18" ht="15.75">
      <c r="A19" s="3" t="s">
        <v>36</v>
      </c>
      <c r="B19" s="3"/>
      <c r="C19" s="3"/>
      <c r="D19" s="3"/>
      <c r="E19" s="4"/>
      <c r="F19" s="4"/>
      <c r="G19" s="3"/>
      <c r="H19" s="13">
        <f>IF(G19="","",E19+#REF!+#REF!+G19)</f>
      </c>
      <c r="I19" s="14">
        <f t="shared" si="0"/>
      </c>
      <c r="J19" s="13">
        <f t="shared" si="1"/>
      </c>
      <c r="K19" s="11"/>
      <c r="R19" s="1" t="s">
        <v>16</v>
      </c>
    </row>
    <row r="20" spans="1:18" ht="15.75">
      <c r="A20" s="3" t="s">
        <v>37</v>
      </c>
      <c r="B20" s="3"/>
      <c r="C20" s="3"/>
      <c r="D20" s="3"/>
      <c r="E20" s="4"/>
      <c r="F20" s="4"/>
      <c r="G20" s="3"/>
      <c r="H20" s="13">
        <f>IF(G20="","",E20+#REF!+#REF!+G20)</f>
      </c>
      <c r="I20" s="14">
        <f t="shared" si="0"/>
      </c>
      <c r="J20" s="13">
        <f t="shared" si="1"/>
      </c>
      <c r="K20" s="11"/>
      <c r="R20" s="1" t="s">
        <v>17</v>
      </c>
    </row>
    <row r="21" spans="1:18" ht="15.75">
      <c r="A21" s="3" t="s">
        <v>38</v>
      </c>
      <c r="B21" s="3"/>
      <c r="C21" s="3"/>
      <c r="D21" s="3"/>
      <c r="E21" s="4"/>
      <c r="F21" s="4"/>
      <c r="G21" s="3"/>
      <c r="H21" s="13">
        <f>IF(G21="","",E21+#REF!+#REF!+G21)</f>
      </c>
      <c r="I21" s="14">
        <f t="shared" si="0"/>
      </c>
      <c r="J21" s="13">
        <f t="shared" si="1"/>
      </c>
      <c r="K21" s="11"/>
      <c r="R21" s="1" t="s">
        <v>18</v>
      </c>
    </row>
    <row r="22" spans="1:18" ht="15.75">
      <c r="A22" s="3" t="s">
        <v>39</v>
      </c>
      <c r="B22" s="3"/>
      <c r="C22" s="3"/>
      <c r="D22" s="3"/>
      <c r="E22" s="4"/>
      <c r="F22" s="4"/>
      <c r="G22" s="3"/>
      <c r="H22" s="13">
        <f>IF(G22="","",E22+#REF!+#REF!+G22)</f>
      </c>
      <c r="I22" s="14">
        <f t="shared" si="0"/>
      </c>
      <c r="J22" s="13">
        <f t="shared" si="1"/>
      </c>
      <c r="K22" s="11"/>
      <c r="R22" s="1" t="s">
        <v>19</v>
      </c>
    </row>
    <row r="23" spans="1:18" ht="15.75">
      <c r="A23" s="3" t="s">
        <v>40</v>
      </c>
      <c r="B23" s="3"/>
      <c r="C23" s="3"/>
      <c r="D23" s="3"/>
      <c r="E23" s="4"/>
      <c r="F23" s="4"/>
      <c r="G23" s="3"/>
      <c r="H23" s="13">
        <f>IF(G23="","",E23+#REF!+#REF!+G23)</f>
      </c>
      <c r="I23" s="14">
        <f t="shared" si="0"/>
      </c>
      <c r="J23" s="13">
        <f t="shared" si="1"/>
      </c>
      <c r="K23" s="11"/>
      <c r="R23" s="1" t="s">
        <v>20</v>
      </c>
    </row>
    <row r="24" spans="1:11" ht="15.75">
      <c r="A24" s="3" t="s">
        <v>44</v>
      </c>
      <c r="B24" s="3"/>
      <c r="C24" s="3"/>
      <c r="D24" s="3"/>
      <c r="E24" s="4"/>
      <c r="F24" s="4"/>
      <c r="G24" s="3"/>
      <c r="H24" s="13">
        <f>IF(G24="","",E24+#REF!+#REF!+G24)</f>
      </c>
      <c r="I24" s="14">
        <f t="shared" si="0"/>
      </c>
      <c r="J24" s="13">
        <f t="shared" si="1"/>
      </c>
      <c r="K24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Kun András</cp:lastModifiedBy>
  <dcterms:created xsi:type="dcterms:W3CDTF">2010-03-31T11:50:08Z</dcterms:created>
  <dcterms:modified xsi:type="dcterms:W3CDTF">2014-02-07T10:18:10Z</dcterms:modified>
  <cp:category/>
  <cp:version/>
  <cp:contentType/>
  <cp:contentStatus/>
</cp:coreProperties>
</file>