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h\2016-17_I\"/>
    </mc:Choice>
  </mc:AlternateContent>
  <bookViews>
    <workbookView xWindow="0" yWindow="0" windowWidth="19200" windowHeight="7935"/>
  </bookViews>
  <sheets>
    <sheet name="Kurzus kód INCKP11E; Tárgynév " sheetId="1" r:id="rId1"/>
  </sheets>
  <calcPr calcId="152511"/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1" i="1"/>
  <c r="E23" i="1" l="1"/>
  <c r="E36" i="1"/>
  <c r="E7" i="1"/>
  <c r="E28" i="1"/>
  <c r="E4" i="1"/>
  <c r="E21" i="1"/>
  <c r="E9" i="1"/>
  <c r="E33" i="1"/>
  <c r="E26" i="1"/>
  <c r="E30" i="1"/>
  <c r="E14" i="1"/>
  <c r="E11" i="1"/>
  <c r="E12" i="1"/>
  <c r="E5" i="1"/>
  <c r="E16" i="1"/>
  <c r="E3" i="1"/>
  <c r="E8" i="1"/>
  <c r="E22" i="1"/>
  <c r="E17" i="1"/>
  <c r="E34" i="1"/>
  <c r="E20" i="1"/>
  <c r="E31" i="1"/>
  <c r="E29" i="1"/>
  <c r="E38" i="1"/>
  <c r="E24" i="1"/>
  <c r="E25" i="1"/>
  <c r="E19" i="1"/>
  <c r="E32" i="1"/>
  <c r="E13" i="1"/>
  <c r="E6" i="1"/>
  <c r="E35" i="1"/>
  <c r="E10" i="1"/>
  <c r="E18" i="1"/>
  <c r="E2" i="1"/>
  <c r="E39" i="1"/>
  <c r="E27" i="1"/>
  <c r="E40" i="1"/>
  <c r="E37" i="1"/>
  <c r="E15" i="1"/>
  <c r="C41" i="1" l="1"/>
  <c r="F41" i="1" s="1"/>
  <c r="C23" i="1"/>
  <c r="F23" i="1" s="1"/>
  <c r="C36" i="1"/>
  <c r="F36" i="1" s="1"/>
  <c r="C7" i="1"/>
  <c r="F7" i="1" s="1"/>
  <c r="C42" i="1"/>
  <c r="F42" i="1" s="1"/>
  <c r="C28" i="1"/>
  <c r="F28" i="1" s="1"/>
  <c r="C43" i="1"/>
  <c r="F43" i="1" s="1"/>
  <c r="C44" i="1"/>
  <c r="F44" i="1" s="1"/>
  <c r="C4" i="1"/>
  <c r="F4" i="1" s="1"/>
  <c r="C21" i="1"/>
  <c r="F21" i="1" s="1"/>
  <c r="C9" i="1"/>
  <c r="F9" i="1" s="1"/>
  <c r="C33" i="1"/>
  <c r="F33" i="1" s="1"/>
  <c r="C26" i="1"/>
  <c r="F26" i="1" s="1"/>
  <c r="C45" i="1"/>
  <c r="F45" i="1" s="1"/>
  <c r="C46" i="1"/>
  <c r="F46" i="1" s="1"/>
  <c r="C47" i="1"/>
  <c r="F47" i="1" s="1"/>
  <c r="C30" i="1"/>
  <c r="F30" i="1" s="1"/>
  <c r="C14" i="1"/>
  <c r="F14" i="1" s="1"/>
  <c r="C48" i="1"/>
  <c r="F48" i="1" s="1"/>
  <c r="C49" i="1"/>
  <c r="F49" i="1" s="1"/>
  <c r="C50" i="1"/>
  <c r="F50" i="1" s="1"/>
  <c r="C11" i="1"/>
  <c r="F11" i="1" s="1"/>
  <c r="C12" i="1"/>
  <c r="F12" i="1" s="1"/>
  <c r="C51" i="1"/>
  <c r="F51" i="1" s="1"/>
  <c r="C5" i="1"/>
  <c r="F5" i="1" s="1"/>
  <c r="C52" i="1"/>
  <c r="F52" i="1" s="1"/>
  <c r="C53" i="1"/>
  <c r="F53" i="1" s="1"/>
  <c r="C54" i="1"/>
  <c r="F54" i="1" s="1"/>
  <c r="C55" i="1"/>
  <c r="F55" i="1" s="1"/>
  <c r="C16" i="1"/>
  <c r="F16" i="1" s="1"/>
  <c r="C56" i="1"/>
  <c r="F56" i="1" s="1"/>
  <c r="C3" i="1"/>
  <c r="F3" i="1" s="1"/>
  <c r="C57" i="1"/>
  <c r="F57" i="1" s="1"/>
  <c r="C8" i="1"/>
  <c r="F8" i="1" s="1"/>
  <c r="C22" i="1"/>
  <c r="F22" i="1" s="1"/>
  <c r="C17" i="1"/>
  <c r="F17" i="1" s="1"/>
  <c r="C58" i="1"/>
  <c r="F58" i="1" s="1"/>
  <c r="C34" i="1"/>
  <c r="F34" i="1" s="1"/>
  <c r="C20" i="1"/>
  <c r="F20" i="1" s="1"/>
  <c r="C31" i="1"/>
  <c r="F31" i="1" s="1"/>
  <c r="C29" i="1"/>
  <c r="F29" i="1" s="1"/>
  <c r="C38" i="1"/>
  <c r="F38" i="1" s="1"/>
  <c r="C59" i="1"/>
  <c r="F59" i="1" s="1"/>
  <c r="C24" i="1"/>
  <c r="F24" i="1" s="1"/>
  <c r="C25" i="1"/>
  <c r="F25" i="1" s="1"/>
  <c r="C60" i="1"/>
  <c r="F60" i="1" s="1"/>
  <c r="C19" i="1"/>
  <c r="F19" i="1" s="1"/>
  <c r="C61" i="1"/>
  <c r="F61" i="1" s="1"/>
  <c r="C62" i="1"/>
  <c r="F62" i="1" s="1"/>
  <c r="C32" i="1"/>
  <c r="F32" i="1" s="1"/>
  <c r="C63" i="1"/>
  <c r="F63" i="1" s="1"/>
  <c r="C13" i="1"/>
  <c r="F13" i="1" s="1"/>
  <c r="C64" i="1"/>
  <c r="F64" i="1" s="1"/>
  <c r="C6" i="1"/>
  <c r="F6" i="1" s="1"/>
  <c r="C35" i="1"/>
  <c r="F35" i="1" s="1"/>
  <c r="C65" i="1"/>
  <c r="F65" i="1" s="1"/>
  <c r="C66" i="1"/>
  <c r="F66" i="1" s="1"/>
  <c r="C67" i="1"/>
  <c r="F67" i="1" s="1"/>
  <c r="C10" i="1"/>
  <c r="F10" i="1" s="1"/>
  <c r="C18" i="1"/>
  <c r="F18" i="1" s="1"/>
  <c r="C2" i="1"/>
  <c r="F2" i="1" s="1"/>
  <c r="C39" i="1"/>
  <c r="F39" i="1" s="1"/>
  <c r="C68" i="1"/>
  <c r="F68" i="1" s="1"/>
  <c r="C27" i="1"/>
  <c r="F27" i="1" s="1"/>
  <c r="C40" i="1"/>
  <c r="F40" i="1" s="1"/>
  <c r="C37" i="1"/>
  <c r="F37" i="1" s="1"/>
  <c r="C15" i="1"/>
  <c r="F15" i="1" s="1"/>
</calcChain>
</file>

<file path=xl/sharedStrings.xml><?xml version="1.0" encoding="utf-8"?>
<sst xmlns="http://schemas.openxmlformats.org/spreadsheetml/2006/main" count="133" uniqueCount="133">
  <si>
    <t>Neptun kód</t>
  </si>
  <si>
    <t/>
  </si>
  <si>
    <t>QIDX2G</t>
  </si>
  <si>
    <t>794008502</t>
  </si>
  <si>
    <t>MBFSPQ</t>
  </si>
  <si>
    <t>794008556</t>
  </si>
  <si>
    <t>JIECN9</t>
  </si>
  <si>
    <t>429049053</t>
  </si>
  <si>
    <t>LSBMR1</t>
  </si>
  <si>
    <t>794009466</t>
  </si>
  <si>
    <t>EQXP5J</t>
  </si>
  <si>
    <t>794009689</t>
  </si>
  <si>
    <t>F8M677</t>
  </si>
  <si>
    <t>794010007</t>
  </si>
  <si>
    <t>DV4TTL</t>
  </si>
  <si>
    <t>794010102</t>
  </si>
  <si>
    <t>E30WK2</t>
  </si>
  <si>
    <t>561114131</t>
  </si>
  <si>
    <t>ABUSOK</t>
  </si>
  <si>
    <t>794010184</t>
  </si>
  <si>
    <t>FS1T0X</t>
  </si>
  <si>
    <t>561114900</t>
  </si>
  <si>
    <t>I2B1UV</t>
  </si>
  <si>
    <t>561114941</t>
  </si>
  <si>
    <t>LY60OZ</t>
  </si>
  <si>
    <t>794010663</t>
  </si>
  <si>
    <t>NR8DCU</t>
  </si>
  <si>
    <t>561115653</t>
  </si>
  <si>
    <t>RZZYAG</t>
  </si>
  <si>
    <t>794010833</t>
  </si>
  <si>
    <t>MUVXPT</t>
  </si>
  <si>
    <t>561116345</t>
  </si>
  <si>
    <t>PGWI1L</t>
  </si>
  <si>
    <t>794011052</t>
  </si>
  <si>
    <t>P7SYJS</t>
  </si>
  <si>
    <t>561116478</t>
  </si>
  <si>
    <t>JLHAIP</t>
  </si>
  <si>
    <t>796293190</t>
  </si>
  <si>
    <t>TD3738</t>
  </si>
  <si>
    <t>705344137</t>
  </si>
  <si>
    <t>IU469F</t>
  </si>
  <si>
    <t>794011421</t>
  </si>
  <si>
    <t>A7WOG1</t>
  </si>
  <si>
    <t>429052343</t>
  </si>
  <si>
    <t>DAN8CX</t>
  </si>
  <si>
    <t>794011452</t>
  </si>
  <si>
    <t>BPQM4R</t>
  </si>
  <si>
    <t>794011482</t>
  </si>
  <si>
    <t>GXNZQO</t>
  </si>
  <si>
    <t>794011528</t>
  </si>
  <si>
    <t>Y345TN</t>
  </si>
  <si>
    <t>705342340</t>
  </si>
  <si>
    <t>IJZ7PW</t>
  </si>
  <si>
    <t>561105783</t>
  </si>
  <si>
    <t>KQAASF</t>
  </si>
  <si>
    <t>794011942</t>
  </si>
  <si>
    <t>LYX93R</t>
  </si>
  <si>
    <t>705343052</t>
  </si>
  <si>
    <t>ZY437A</t>
  </si>
  <si>
    <t>560912906</t>
  </si>
  <si>
    <t>UJ6URR</t>
  </si>
  <si>
    <t>705163851</t>
  </si>
  <si>
    <t>TRBH2A</t>
  </si>
  <si>
    <t>794012166</t>
  </si>
  <si>
    <t>RIWPKU</t>
  </si>
  <si>
    <t>561106375</t>
  </si>
  <si>
    <t>G63TP6</t>
  </si>
  <si>
    <t>794012181</t>
  </si>
  <si>
    <t>GIGO7X</t>
  </si>
  <si>
    <t>794012341</t>
  </si>
  <si>
    <t>EIGGAT</t>
  </si>
  <si>
    <t>794012426</t>
  </si>
  <si>
    <t>DZGLCA</t>
  </si>
  <si>
    <t>794012670</t>
  </si>
  <si>
    <t>CHKOPW</t>
  </si>
  <si>
    <t>794012699</t>
  </si>
  <si>
    <t>EYDOIO</t>
  </si>
  <si>
    <t>794012768</t>
  </si>
  <si>
    <t>C4FU5G</t>
  </si>
  <si>
    <t>794012857</t>
  </si>
  <si>
    <t>JGIJOI</t>
  </si>
  <si>
    <t>794012974</t>
  </si>
  <si>
    <t>GKCH48</t>
  </si>
  <si>
    <t>794012923</t>
  </si>
  <si>
    <t>S9ZVMY</t>
  </si>
  <si>
    <t>794013030</t>
  </si>
  <si>
    <t>XIYZ4D</t>
  </si>
  <si>
    <t>794013117</t>
  </si>
  <si>
    <t>KS3TKO</t>
  </si>
  <si>
    <t>794013133</t>
  </si>
  <si>
    <t>BDYYHJ</t>
  </si>
  <si>
    <t>561102076</t>
  </si>
  <si>
    <t>HEMUI0</t>
  </si>
  <si>
    <t>794013277</t>
  </si>
  <si>
    <t>FJ8BY7</t>
  </si>
  <si>
    <t>794013305</t>
  </si>
  <si>
    <t>M4AK0B</t>
  </si>
  <si>
    <t>561103398</t>
  </si>
  <si>
    <t>KIMC23</t>
  </si>
  <si>
    <t>187140985</t>
  </si>
  <si>
    <t>LWIN2A</t>
  </si>
  <si>
    <t>705342565</t>
  </si>
  <si>
    <t>V4DRYU</t>
  </si>
  <si>
    <t>794013705</t>
  </si>
  <si>
    <t>ASQRBL</t>
  </si>
  <si>
    <t>794013785</t>
  </si>
  <si>
    <t>ATY53Z</t>
  </si>
  <si>
    <t>429050383</t>
  </si>
  <si>
    <t>QM12NC</t>
  </si>
  <si>
    <t>794013839</t>
  </si>
  <si>
    <t>B6Y4LC</t>
  </si>
  <si>
    <t>794013913</t>
  </si>
  <si>
    <t>DG5ZNV</t>
  </si>
  <si>
    <t>794014113</t>
  </si>
  <si>
    <t>VRLSTA</t>
  </si>
  <si>
    <t>705343622</t>
  </si>
  <si>
    <t>CPTLP2</t>
  </si>
  <si>
    <t>705343674</t>
  </si>
  <si>
    <t>DU7EY4</t>
  </si>
  <si>
    <t>V46Z1O</t>
  </si>
  <si>
    <t>1. rész (max=25 pont)</t>
  </si>
  <si>
    <t>1. rész, %</t>
  </si>
  <si>
    <t>2. rész, %</t>
  </si>
  <si>
    <t>E8IVHN</t>
  </si>
  <si>
    <t>YLHERK</t>
  </si>
  <si>
    <t>HD4RIF</t>
  </si>
  <si>
    <t>BFKCIP</t>
  </si>
  <si>
    <t>AJS0DZ</t>
  </si>
  <si>
    <t>FJVW7U</t>
  </si>
  <si>
    <t>RI8I9P</t>
  </si>
  <si>
    <t>teljes, %</t>
  </si>
  <si>
    <t>jegy</t>
  </si>
  <si>
    <t>2. rész (max=27 pont, decemberi dolgozat; ill. 28 pont januári dolgozat)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</si>
</sst>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49" fontId="0" fillId="3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/>
    <xf numFmtId="49" fontId="0" fillId="3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164" fontId="0" fillId="4" borderId="2" xfId="0" applyNumberFormat="1" applyFill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workbookViewId="0">
      <selection activeCell="D2" sqref="D2"/>
    </sheetView>
  </sheetViews>
  <sheetFormatPr defaultRowHeight="15" x14ac:dyDescent="0.25"/>
  <cols>
    <col min="1" max="1" width="12.140625" customWidth="1"/>
    <col min="2" max="2" width="15" style="4" customWidth="1"/>
    <col min="3" max="3" width="9.85546875" customWidth="1"/>
    <col min="4" max="4" width="15.28515625" customWidth="1"/>
    <col min="5" max="5" width="11" customWidth="1"/>
    <col min="6" max="6" width="13.28515625" customWidth="1"/>
    <col min="7" max="7" width="15" bestFit="1" customWidth="1"/>
    <col min="8" max="8" width="23" bestFit="1" customWidth="1"/>
    <col min="9" max="9" width="11" bestFit="1" customWidth="1"/>
    <col min="10" max="10" width="14" bestFit="1" customWidth="1"/>
    <col min="19" max="19" width="0" hidden="1"/>
  </cols>
  <sheetData>
    <row r="1" spans="1:19" ht="94.5" customHeight="1" x14ac:dyDescent="0.25">
      <c r="A1" s="11" t="s">
        <v>0</v>
      </c>
      <c r="B1" s="11" t="s">
        <v>120</v>
      </c>
      <c r="C1" s="11" t="s">
        <v>121</v>
      </c>
      <c r="D1" s="11" t="s">
        <v>132</v>
      </c>
      <c r="E1" s="11" t="s">
        <v>122</v>
      </c>
      <c r="F1" s="3" t="s">
        <v>130</v>
      </c>
      <c r="G1" s="3" t="s">
        <v>131</v>
      </c>
      <c r="H1" s="1"/>
      <c r="I1" s="1"/>
      <c r="J1" s="1"/>
      <c r="S1" s="1" t="s">
        <v>1</v>
      </c>
    </row>
    <row r="2" spans="1:19" x14ac:dyDescent="0.25">
      <c r="A2" s="9" t="s">
        <v>124</v>
      </c>
      <c r="B2" s="14">
        <v>23.5</v>
      </c>
      <c r="C2" s="10">
        <f>100*B2/25</f>
        <v>94</v>
      </c>
      <c r="D2" s="14">
        <v>9</v>
      </c>
      <c r="E2" s="10">
        <f>100*D2/27</f>
        <v>33.333333333333336</v>
      </c>
      <c r="F2" s="12">
        <f>(C2+E2)/2</f>
        <v>63.666666666666671</v>
      </c>
      <c r="G2" s="13">
        <v>3</v>
      </c>
      <c r="H2" s="2"/>
      <c r="I2" s="2"/>
      <c r="J2" s="2"/>
      <c r="S2" s="1" t="s">
        <v>3</v>
      </c>
    </row>
    <row r="3" spans="1:19" x14ac:dyDescent="0.25">
      <c r="A3" s="6" t="s">
        <v>66</v>
      </c>
      <c r="B3" s="7">
        <v>10.5</v>
      </c>
      <c r="C3" s="10">
        <f>100*B3/25</f>
        <v>42</v>
      </c>
      <c r="D3" s="7">
        <v>10.5</v>
      </c>
      <c r="E3" s="10">
        <f>100*D3/27</f>
        <v>38.888888888888886</v>
      </c>
      <c r="F3" s="12">
        <f>(C3+E3)/2</f>
        <v>40.444444444444443</v>
      </c>
      <c r="G3" s="12">
        <v>1</v>
      </c>
      <c r="H3" s="2"/>
      <c r="I3" s="2"/>
      <c r="J3" s="2"/>
      <c r="S3" s="1" t="s">
        <v>5</v>
      </c>
    </row>
    <row r="4" spans="1:19" x14ac:dyDescent="0.25">
      <c r="A4" s="6" t="s">
        <v>20</v>
      </c>
      <c r="B4" s="7">
        <v>11.5</v>
      </c>
      <c r="C4" s="10">
        <f>100*B4/25</f>
        <v>46</v>
      </c>
      <c r="D4" s="7">
        <v>12.5</v>
      </c>
      <c r="E4" s="10">
        <f>100*D4/27</f>
        <v>46.296296296296298</v>
      </c>
      <c r="F4" s="12">
        <f>(C4+E4)/2</f>
        <v>46.148148148148152</v>
      </c>
      <c r="G4" s="12">
        <v>1</v>
      </c>
      <c r="H4" s="2"/>
      <c r="I4" s="2"/>
      <c r="J4" s="2"/>
      <c r="S4" s="1" t="s">
        <v>7</v>
      </c>
    </row>
    <row r="5" spans="1:19" ht="15.75" customHeight="1" x14ac:dyDescent="0.25">
      <c r="A5" s="6" t="s">
        <v>52</v>
      </c>
      <c r="B5" s="7">
        <v>17</v>
      </c>
      <c r="C5" s="10">
        <f>100*B5/25</f>
        <v>68</v>
      </c>
      <c r="D5" s="7">
        <v>12.5</v>
      </c>
      <c r="E5" s="10">
        <f>100*D5/27</f>
        <v>46.296296296296298</v>
      </c>
      <c r="F5" s="12">
        <f>(C5+E5)/2</f>
        <v>57.148148148148152</v>
      </c>
      <c r="G5" s="12">
        <v>2</v>
      </c>
      <c r="H5" s="2"/>
      <c r="I5" s="2"/>
      <c r="J5" s="2"/>
      <c r="S5" s="1" t="s">
        <v>9</v>
      </c>
    </row>
    <row r="6" spans="1:19" x14ac:dyDescent="0.25">
      <c r="A6" s="6" t="s">
        <v>110</v>
      </c>
      <c r="B6" s="7">
        <v>20</v>
      </c>
      <c r="C6" s="10">
        <f>100*B6/25</f>
        <v>80</v>
      </c>
      <c r="D6" s="7">
        <v>12.5</v>
      </c>
      <c r="E6" s="10">
        <f>100*D6/27</f>
        <v>46.296296296296298</v>
      </c>
      <c r="F6" s="12">
        <f>(C6+E6)/2</f>
        <v>63.148148148148152</v>
      </c>
      <c r="G6" s="12">
        <v>3</v>
      </c>
      <c r="H6" s="2"/>
      <c r="I6" s="2"/>
      <c r="J6" s="2"/>
      <c r="S6" s="1" t="s">
        <v>11</v>
      </c>
    </row>
    <row r="7" spans="1:19" x14ac:dyDescent="0.25">
      <c r="A7" s="6" t="s">
        <v>10</v>
      </c>
      <c r="B7" s="7">
        <v>13.5</v>
      </c>
      <c r="C7" s="10">
        <f>100*B7/25</f>
        <v>54</v>
      </c>
      <c r="D7" s="7">
        <v>13.5</v>
      </c>
      <c r="E7" s="10">
        <f>100*D7/27</f>
        <v>50</v>
      </c>
      <c r="F7" s="12">
        <f>(C7+E7)/2</f>
        <v>52</v>
      </c>
      <c r="G7" s="12">
        <v>2</v>
      </c>
      <c r="H7" s="2"/>
      <c r="I7" s="2"/>
      <c r="J7" s="2"/>
      <c r="S7" s="1" t="s">
        <v>13</v>
      </c>
    </row>
    <row r="8" spans="1:19" x14ac:dyDescent="0.25">
      <c r="A8" s="6" t="s">
        <v>70</v>
      </c>
      <c r="B8" s="7">
        <v>10.5</v>
      </c>
      <c r="C8" s="10">
        <f>100*B8/25</f>
        <v>42</v>
      </c>
      <c r="D8" s="7">
        <v>13.5</v>
      </c>
      <c r="E8" s="10">
        <f>100*D8/27</f>
        <v>50</v>
      </c>
      <c r="F8" s="12">
        <f>(C8+E8)/2</f>
        <v>46</v>
      </c>
      <c r="G8" s="12">
        <v>1</v>
      </c>
      <c r="H8" s="2"/>
      <c r="I8" s="2"/>
      <c r="J8" s="2"/>
      <c r="S8" s="1" t="s">
        <v>15</v>
      </c>
    </row>
    <row r="9" spans="1:19" x14ac:dyDescent="0.25">
      <c r="A9" s="6" t="s">
        <v>24</v>
      </c>
      <c r="B9" s="7">
        <v>12.5</v>
      </c>
      <c r="C9" s="10">
        <f>100*B9/25</f>
        <v>50</v>
      </c>
      <c r="D9" s="7">
        <v>14</v>
      </c>
      <c r="E9" s="10">
        <f>100*D9/27</f>
        <v>51.851851851851855</v>
      </c>
      <c r="F9" s="12">
        <f>(C9+E9)/2</f>
        <v>50.925925925925924</v>
      </c>
      <c r="G9" s="12">
        <v>2</v>
      </c>
      <c r="H9" s="2"/>
      <c r="I9" s="2"/>
      <c r="J9" s="2"/>
      <c r="S9" s="1" t="s">
        <v>17</v>
      </c>
    </row>
    <row r="10" spans="1:19" x14ac:dyDescent="0.25">
      <c r="A10" s="6" t="s">
        <v>119</v>
      </c>
      <c r="B10" s="7">
        <v>16.5</v>
      </c>
      <c r="C10" s="10">
        <f>100*B10/25</f>
        <v>66</v>
      </c>
      <c r="D10" s="8">
        <v>14</v>
      </c>
      <c r="E10" s="10">
        <f>100*D10/27</f>
        <v>51.851851851851855</v>
      </c>
      <c r="F10" s="12">
        <f>(C10+E10)/2</f>
        <v>58.925925925925924</v>
      </c>
      <c r="G10" s="13">
        <v>2</v>
      </c>
      <c r="H10" s="2"/>
      <c r="I10" s="2"/>
      <c r="J10" s="2"/>
      <c r="S10" s="1" t="s">
        <v>19</v>
      </c>
    </row>
    <row r="11" spans="1:19" x14ac:dyDescent="0.25">
      <c r="A11" s="6" t="s">
        <v>46</v>
      </c>
      <c r="B11" s="7">
        <v>17.5</v>
      </c>
      <c r="C11" s="10">
        <f>100*B11/25</f>
        <v>70</v>
      </c>
      <c r="D11" s="7">
        <v>15.5</v>
      </c>
      <c r="E11" s="10">
        <f>100*D11/27</f>
        <v>57.407407407407405</v>
      </c>
      <c r="F11" s="12">
        <f>(C11+E11)/2</f>
        <v>63.703703703703702</v>
      </c>
      <c r="G11" s="12">
        <v>3</v>
      </c>
      <c r="H11" s="2"/>
      <c r="I11" s="2"/>
      <c r="J11" s="2"/>
      <c r="S11" s="1" t="s">
        <v>21</v>
      </c>
    </row>
    <row r="12" spans="1:19" x14ac:dyDescent="0.25">
      <c r="A12" s="6" t="s">
        <v>48</v>
      </c>
      <c r="B12" s="7">
        <v>19.5</v>
      </c>
      <c r="C12" s="10">
        <f>100*B12/25</f>
        <v>78</v>
      </c>
      <c r="D12" s="7">
        <v>15.5</v>
      </c>
      <c r="E12" s="10">
        <f>100*D12/27</f>
        <v>57.407407407407405</v>
      </c>
      <c r="F12" s="12">
        <f>(C12+E12)/2</f>
        <v>67.703703703703695</v>
      </c>
      <c r="G12" s="12">
        <v>3</v>
      </c>
      <c r="H12" s="2"/>
      <c r="I12" s="2"/>
      <c r="J12" s="2"/>
      <c r="S12" s="1" t="s">
        <v>23</v>
      </c>
    </row>
    <row r="13" spans="1:19" x14ac:dyDescent="0.25">
      <c r="A13" s="6" t="s">
        <v>106</v>
      </c>
      <c r="B13" s="7">
        <v>20</v>
      </c>
      <c r="C13" s="10">
        <f>100*B13/25</f>
        <v>80</v>
      </c>
      <c r="D13" s="7">
        <v>16</v>
      </c>
      <c r="E13" s="10">
        <f>100*D13/27</f>
        <v>59.25925925925926</v>
      </c>
      <c r="F13" s="12">
        <f>(C13+E13)/2</f>
        <v>69.629629629629633</v>
      </c>
      <c r="G13" s="12">
        <v>4</v>
      </c>
      <c r="H13" s="2"/>
      <c r="I13" s="2"/>
      <c r="J13" s="2"/>
      <c r="S13" s="1" t="s">
        <v>25</v>
      </c>
    </row>
    <row r="14" spans="1:19" x14ac:dyDescent="0.25">
      <c r="A14" s="6" t="s">
        <v>38</v>
      </c>
      <c r="B14" s="7">
        <v>15.5</v>
      </c>
      <c r="C14" s="10">
        <f>100*B14/25</f>
        <v>62</v>
      </c>
      <c r="D14" s="7">
        <v>16.5</v>
      </c>
      <c r="E14" s="10">
        <f>100*D14/27</f>
        <v>61.111111111111114</v>
      </c>
      <c r="F14" s="12">
        <f>(C14+E14)/2</f>
        <v>61.555555555555557</v>
      </c>
      <c r="G14" s="12">
        <v>3</v>
      </c>
      <c r="H14" s="2"/>
      <c r="I14" s="2"/>
      <c r="J14" s="2"/>
      <c r="S14" s="1" t="s">
        <v>27</v>
      </c>
    </row>
    <row r="15" spans="1:19" x14ac:dyDescent="0.25">
      <c r="A15" s="6" t="s">
        <v>2</v>
      </c>
      <c r="B15" s="7">
        <v>18.5</v>
      </c>
      <c r="C15" s="10">
        <f>100*B15/25</f>
        <v>74</v>
      </c>
      <c r="D15" s="7">
        <v>17</v>
      </c>
      <c r="E15" s="10">
        <f>100*D15/27</f>
        <v>62.962962962962962</v>
      </c>
      <c r="F15" s="12">
        <f>(C15+E15)/2</f>
        <v>68.481481481481481</v>
      </c>
      <c r="G15" s="12">
        <v>3</v>
      </c>
      <c r="H15" s="2"/>
      <c r="I15" s="2"/>
      <c r="J15" s="2"/>
      <c r="S15" s="1" t="s">
        <v>29</v>
      </c>
    </row>
    <row r="16" spans="1:19" x14ac:dyDescent="0.25">
      <c r="A16" s="6" t="s">
        <v>62</v>
      </c>
      <c r="B16" s="7">
        <v>19</v>
      </c>
      <c r="C16" s="10">
        <f>100*B16/25</f>
        <v>76</v>
      </c>
      <c r="D16" s="7">
        <v>17</v>
      </c>
      <c r="E16" s="10">
        <f>100*D16/27</f>
        <v>62.962962962962962</v>
      </c>
      <c r="F16" s="12">
        <f>(C16+E16)/2</f>
        <v>69.481481481481481</v>
      </c>
      <c r="G16" s="12">
        <v>4</v>
      </c>
      <c r="H16" s="2"/>
      <c r="I16" s="2"/>
      <c r="J16" s="2"/>
      <c r="S16" s="1" t="s">
        <v>31</v>
      </c>
    </row>
    <row r="17" spans="1:19" x14ac:dyDescent="0.25">
      <c r="A17" s="6" t="s">
        <v>74</v>
      </c>
      <c r="B17" s="7">
        <v>18</v>
      </c>
      <c r="C17" s="10">
        <f>100*B17/25</f>
        <v>72</v>
      </c>
      <c r="D17" s="7">
        <v>17</v>
      </c>
      <c r="E17" s="10">
        <f>100*D17/27</f>
        <v>62.962962962962962</v>
      </c>
      <c r="F17" s="12">
        <f>(C17+E17)/2</f>
        <v>67.481481481481481</v>
      </c>
      <c r="G17" s="12">
        <v>3</v>
      </c>
      <c r="H17" s="2"/>
      <c r="I17" s="2"/>
      <c r="J17" s="2"/>
      <c r="S17" s="1" t="s">
        <v>33</v>
      </c>
    </row>
    <row r="18" spans="1:19" x14ac:dyDescent="0.25">
      <c r="A18" s="6" t="s">
        <v>123</v>
      </c>
      <c r="B18" s="8">
        <v>23</v>
      </c>
      <c r="C18" s="10">
        <f>100*B18/25</f>
        <v>92</v>
      </c>
      <c r="D18" s="8">
        <v>17.5</v>
      </c>
      <c r="E18" s="10">
        <f>100*D18/27</f>
        <v>64.81481481481481</v>
      </c>
      <c r="F18" s="12">
        <f>(C18+E18)/2</f>
        <v>78.407407407407405</v>
      </c>
      <c r="G18" s="13">
        <v>4</v>
      </c>
      <c r="H18" s="2"/>
      <c r="I18" s="2"/>
      <c r="J18" s="2"/>
      <c r="S18" s="1" t="s">
        <v>35</v>
      </c>
    </row>
    <row r="19" spans="1:19" x14ac:dyDescent="0.25">
      <c r="A19" s="6" t="s">
        <v>96</v>
      </c>
      <c r="B19" s="7">
        <v>19</v>
      </c>
      <c r="C19" s="10">
        <f>100*B19/25</f>
        <v>76</v>
      </c>
      <c r="D19" s="7">
        <v>18</v>
      </c>
      <c r="E19" s="10">
        <f>100*D19/27</f>
        <v>66.666666666666671</v>
      </c>
      <c r="F19" s="12">
        <f>(C19+E19)/2</f>
        <v>71.333333333333343</v>
      </c>
      <c r="G19" s="12">
        <v>4</v>
      </c>
      <c r="H19" s="2"/>
      <c r="I19" s="2"/>
      <c r="J19" s="2"/>
      <c r="S19" s="1" t="s">
        <v>37</v>
      </c>
    </row>
    <row r="20" spans="1:19" x14ac:dyDescent="0.25">
      <c r="A20" s="6" t="s">
        <v>80</v>
      </c>
      <c r="B20" s="7">
        <v>11</v>
      </c>
      <c r="C20" s="10">
        <f>100*B20/25</f>
        <v>44</v>
      </c>
      <c r="D20" s="7">
        <v>18.5</v>
      </c>
      <c r="E20" s="10">
        <f>100*D20/27</f>
        <v>68.518518518518519</v>
      </c>
      <c r="F20" s="12">
        <f>(C20+E20)/2</f>
        <v>56.25925925925926</v>
      </c>
      <c r="G20" s="12">
        <v>2</v>
      </c>
      <c r="H20" s="2"/>
      <c r="I20" s="2"/>
      <c r="J20" s="2"/>
      <c r="S20" s="1" t="s">
        <v>39</v>
      </c>
    </row>
    <row r="21" spans="1:19" x14ac:dyDescent="0.25">
      <c r="A21" s="6" t="s">
        <v>22</v>
      </c>
      <c r="B21" s="7">
        <v>17.5</v>
      </c>
      <c r="C21" s="10">
        <f>100*B21/25</f>
        <v>70</v>
      </c>
      <c r="D21" s="7">
        <v>19</v>
      </c>
      <c r="E21" s="10">
        <f>100*D21/27</f>
        <v>70.370370370370367</v>
      </c>
      <c r="F21" s="12">
        <f>(C21+E21)/2</f>
        <v>70.18518518518519</v>
      </c>
      <c r="G21" s="12">
        <v>4</v>
      </c>
      <c r="H21" s="2"/>
      <c r="I21" s="2"/>
      <c r="J21" s="2"/>
      <c r="S21" s="1" t="s">
        <v>41</v>
      </c>
    </row>
    <row r="22" spans="1:19" x14ac:dyDescent="0.25">
      <c r="A22" s="6" t="s">
        <v>72</v>
      </c>
      <c r="B22" s="7">
        <v>22</v>
      </c>
      <c r="C22" s="10">
        <f>100*B22/25</f>
        <v>88</v>
      </c>
      <c r="D22" s="7">
        <v>19</v>
      </c>
      <c r="E22" s="10">
        <f>100*D22/27</f>
        <v>70.370370370370367</v>
      </c>
      <c r="F22" s="12">
        <f>(C22+E22)/2</f>
        <v>79.18518518518519</v>
      </c>
      <c r="G22" s="12">
        <v>4</v>
      </c>
      <c r="H22" s="2"/>
      <c r="I22" s="2"/>
      <c r="J22" s="2"/>
      <c r="S22" s="1" t="s">
        <v>43</v>
      </c>
    </row>
    <row r="23" spans="1:19" x14ac:dyDescent="0.25">
      <c r="A23" s="6" t="s">
        <v>6</v>
      </c>
      <c r="B23" s="7">
        <v>10.5</v>
      </c>
      <c r="C23" s="10">
        <f>100*B23/25</f>
        <v>42</v>
      </c>
      <c r="D23" s="7">
        <v>20</v>
      </c>
      <c r="E23" s="10">
        <f>100*D23/27</f>
        <v>74.074074074074076</v>
      </c>
      <c r="F23" s="12">
        <f>(C23+E23)/2</f>
        <v>58.037037037037038</v>
      </c>
      <c r="G23" s="12">
        <v>2</v>
      </c>
      <c r="H23" s="2"/>
      <c r="I23" s="2"/>
      <c r="J23" s="2"/>
      <c r="S23" s="1" t="s">
        <v>45</v>
      </c>
    </row>
    <row r="24" spans="1:19" x14ac:dyDescent="0.25">
      <c r="A24" s="6" t="s">
        <v>90</v>
      </c>
      <c r="B24" s="7">
        <v>17.5</v>
      </c>
      <c r="C24" s="10">
        <f>100*B24/25</f>
        <v>70</v>
      </c>
      <c r="D24" s="7">
        <v>20</v>
      </c>
      <c r="E24" s="10">
        <f>100*D24/27</f>
        <v>74.074074074074076</v>
      </c>
      <c r="F24" s="12">
        <f>(C24+E24)/2</f>
        <v>72.037037037037038</v>
      </c>
      <c r="G24" s="12">
        <v>4</v>
      </c>
      <c r="H24" s="2"/>
      <c r="I24" s="2"/>
      <c r="J24" s="2"/>
      <c r="S24" s="1" t="s">
        <v>47</v>
      </c>
    </row>
    <row r="25" spans="1:19" x14ac:dyDescent="0.25">
      <c r="A25" s="6" t="s">
        <v>92</v>
      </c>
      <c r="B25" s="7">
        <v>21</v>
      </c>
      <c r="C25" s="10">
        <f>100*B25/25</f>
        <v>84</v>
      </c>
      <c r="D25" s="7">
        <v>20</v>
      </c>
      <c r="E25" s="10">
        <f>100*D25/27</f>
        <v>74.074074074074076</v>
      </c>
      <c r="F25" s="12">
        <f>(C25+E25)/2</f>
        <v>79.037037037037038</v>
      </c>
      <c r="G25" s="12">
        <v>4</v>
      </c>
      <c r="H25" s="2"/>
      <c r="I25" s="2"/>
      <c r="J25" s="2"/>
      <c r="S25" s="1" t="s">
        <v>49</v>
      </c>
    </row>
    <row r="26" spans="1:19" x14ac:dyDescent="0.25">
      <c r="A26" s="6" t="s">
        <v>28</v>
      </c>
      <c r="B26" s="7">
        <v>10</v>
      </c>
      <c r="C26" s="10">
        <f>100*B26/25</f>
        <v>40</v>
      </c>
      <c r="D26" s="7">
        <v>20.5</v>
      </c>
      <c r="E26" s="10">
        <f>100*D26/27</f>
        <v>75.925925925925924</v>
      </c>
      <c r="F26" s="12">
        <f>(C26+E26)/2</f>
        <v>57.962962962962962</v>
      </c>
      <c r="G26" s="12">
        <v>2</v>
      </c>
      <c r="H26" s="2"/>
      <c r="I26" s="2"/>
      <c r="J26" s="2"/>
      <c r="S26" s="1" t="s">
        <v>51</v>
      </c>
    </row>
    <row r="27" spans="1:19" x14ac:dyDescent="0.25">
      <c r="A27" s="6" t="s">
        <v>127</v>
      </c>
      <c r="B27" s="8">
        <v>25</v>
      </c>
      <c r="C27" s="10">
        <f>100*B27/25</f>
        <v>100</v>
      </c>
      <c r="D27" s="8">
        <v>20.5</v>
      </c>
      <c r="E27" s="10">
        <f>100*D27/27</f>
        <v>75.925925925925924</v>
      </c>
      <c r="F27" s="12">
        <f>(C27+E27)/2</f>
        <v>87.962962962962962</v>
      </c>
      <c r="G27" s="13">
        <v>5</v>
      </c>
      <c r="H27" s="2"/>
      <c r="I27" s="2"/>
      <c r="J27" s="2"/>
      <c r="S27" s="1" t="s">
        <v>53</v>
      </c>
    </row>
    <row r="28" spans="1:19" x14ac:dyDescent="0.25">
      <c r="A28" s="6" t="s">
        <v>14</v>
      </c>
      <c r="B28" s="7">
        <v>21.5</v>
      </c>
      <c r="C28" s="10">
        <f>100*B28/25</f>
        <v>86</v>
      </c>
      <c r="D28" s="7">
        <v>21</v>
      </c>
      <c r="E28" s="10">
        <f>100*D28/27</f>
        <v>77.777777777777771</v>
      </c>
      <c r="F28" s="12">
        <f>(C28+E28)/2</f>
        <v>81.888888888888886</v>
      </c>
      <c r="G28" s="12">
        <v>4</v>
      </c>
      <c r="H28" s="2"/>
      <c r="I28" s="2"/>
      <c r="J28" s="2"/>
      <c r="S28" s="1" t="s">
        <v>55</v>
      </c>
    </row>
    <row r="29" spans="1:19" x14ac:dyDescent="0.25">
      <c r="A29" s="6" t="s">
        <v>84</v>
      </c>
      <c r="B29" s="7">
        <v>13</v>
      </c>
      <c r="C29" s="10">
        <f>100*B29/25</f>
        <v>52</v>
      </c>
      <c r="D29" s="7">
        <v>21.5</v>
      </c>
      <c r="E29" s="10">
        <f>100*D29/27</f>
        <v>79.629629629629633</v>
      </c>
      <c r="F29" s="12">
        <f>(C29+E29)/2</f>
        <v>65.81481481481481</v>
      </c>
      <c r="G29" s="12">
        <v>3</v>
      </c>
      <c r="H29" s="2"/>
      <c r="I29" s="2"/>
      <c r="J29" s="2"/>
      <c r="S29" s="1" t="s">
        <v>57</v>
      </c>
    </row>
    <row r="30" spans="1:19" x14ac:dyDescent="0.25">
      <c r="A30" s="6" t="s">
        <v>36</v>
      </c>
      <c r="B30" s="7">
        <v>22</v>
      </c>
      <c r="C30" s="10">
        <f>100*B30/25</f>
        <v>88</v>
      </c>
      <c r="D30" s="7">
        <v>22</v>
      </c>
      <c r="E30" s="10">
        <f>100*D30/27</f>
        <v>81.481481481481481</v>
      </c>
      <c r="F30" s="12">
        <f>(C30+E30)/2</f>
        <v>84.740740740740733</v>
      </c>
      <c r="G30" s="12">
        <v>5</v>
      </c>
      <c r="H30" s="2"/>
      <c r="I30" s="2"/>
      <c r="J30" s="2"/>
      <c r="S30" s="1" t="s">
        <v>59</v>
      </c>
    </row>
    <row r="31" spans="1:19" x14ac:dyDescent="0.25">
      <c r="A31" s="6" t="s">
        <v>82</v>
      </c>
      <c r="B31" s="7">
        <v>13</v>
      </c>
      <c r="C31" s="10">
        <f>100*B31/25</f>
        <v>52</v>
      </c>
      <c r="D31" s="7">
        <v>22.5</v>
      </c>
      <c r="E31" s="10">
        <f>100*D31/27</f>
        <v>83.333333333333329</v>
      </c>
      <c r="F31" s="12">
        <f>(C31+E31)/2</f>
        <v>67.666666666666657</v>
      </c>
      <c r="G31" s="12">
        <v>3</v>
      </c>
      <c r="H31" s="2"/>
      <c r="I31" s="2"/>
      <c r="J31" s="2"/>
      <c r="S31" s="1" t="s">
        <v>61</v>
      </c>
    </row>
    <row r="32" spans="1:19" x14ac:dyDescent="0.25">
      <c r="A32" s="6" t="s">
        <v>102</v>
      </c>
      <c r="B32" s="7">
        <v>14</v>
      </c>
      <c r="C32" s="10">
        <f>100*B32/25</f>
        <v>56</v>
      </c>
      <c r="D32" s="7">
        <v>22.5</v>
      </c>
      <c r="E32" s="10">
        <f>100*D32/27</f>
        <v>83.333333333333329</v>
      </c>
      <c r="F32" s="12">
        <f>(C32+E32)/2</f>
        <v>69.666666666666657</v>
      </c>
      <c r="G32" s="12">
        <v>4</v>
      </c>
      <c r="H32" s="2"/>
      <c r="I32" s="2"/>
      <c r="J32" s="2"/>
      <c r="S32" s="1" t="s">
        <v>63</v>
      </c>
    </row>
    <row r="33" spans="1:19" x14ac:dyDescent="0.25">
      <c r="A33" s="6" t="s">
        <v>26</v>
      </c>
      <c r="B33" s="7">
        <v>15</v>
      </c>
      <c r="C33" s="10">
        <f>100*B33/25</f>
        <v>60</v>
      </c>
      <c r="D33" s="7">
        <v>23</v>
      </c>
      <c r="E33" s="10">
        <f>100*D33/27</f>
        <v>85.18518518518519</v>
      </c>
      <c r="F33" s="12">
        <f>(C33+E33)/2</f>
        <v>72.592592592592595</v>
      </c>
      <c r="G33" s="12">
        <v>4</v>
      </c>
      <c r="H33" s="2"/>
      <c r="I33" s="2"/>
      <c r="J33" s="2"/>
      <c r="S33" s="1" t="s">
        <v>65</v>
      </c>
    </row>
    <row r="34" spans="1:19" x14ac:dyDescent="0.25">
      <c r="A34" s="6" t="s">
        <v>78</v>
      </c>
      <c r="B34" s="7">
        <v>23</v>
      </c>
      <c r="C34" s="10">
        <f>100*B34/25</f>
        <v>92</v>
      </c>
      <c r="D34" s="7">
        <v>23.5</v>
      </c>
      <c r="E34" s="10">
        <f>100*D34/27</f>
        <v>87.037037037037038</v>
      </c>
      <c r="F34" s="12">
        <f>(C34+E34)/2</f>
        <v>89.518518518518519</v>
      </c>
      <c r="G34" s="12">
        <v>5</v>
      </c>
      <c r="H34" s="2"/>
      <c r="I34" s="2"/>
      <c r="J34" s="2"/>
      <c r="S34" s="1" t="s">
        <v>67</v>
      </c>
    </row>
    <row r="35" spans="1:19" x14ac:dyDescent="0.25">
      <c r="A35" s="6" t="s">
        <v>112</v>
      </c>
      <c r="B35" s="7">
        <v>22.5</v>
      </c>
      <c r="C35" s="10">
        <f>100*B35/25</f>
        <v>90</v>
      </c>
      <c r="D35" s="7">
        <v>24</v>
      </c>
      <c r="E35" s="10">
        <f>100*D35/27</f>
        <v>88.888888888888886</v>
      </c>
      <c r="F35" s="12">
        <f>(C35+E35)/2</f>
        <v>89.444444444444443</v>
      </c>
      <c r="G35" s="12">
        <v>5</v>
      </c>
      <c r="H35" s="2"/>
      <c r="I35" s="2"/>
      <c r="J35" s="2"/>
      <c r="S35" s="1" t="s">
        <v>69</v>
      </c>
    </row>
    <row r="36" spans="1:19" x14ac:dyDescent="0.25">
      <c r="A36" s="6" t="s">
        <v>8</v>
      </c>
      <c r="B36" s="7">
        <v>17</v>
      </c>
      <c r="C36" s="10">
        <f>100*B36/25</f>
        <v>68</v>
      </c>
      <c r="D36" s="7">
        <v>24.5</v>
      </c>
      <c r="E36" s="10">
        <f>100*D36/27</f>
        <v>90.740740740740748</v>
      </c>
      <c r="F36" s="12">
        <f>(C36+E36)/2</f>
        <v>79.370370370370381</v>
      </c>
      <c r="G36" s="12">
        <v>4</v>
      </c>
      <c r="H36" s="2"/>
      <c r="I36" s="2"/>
      <c r="J36" s="2"/>
      <c r="S36" s="1" t="s">
        <v>71</v>
      </c>
    </row>
    <row r="37" spans="1:19" x14ac:dyDescent="0.25">
      <c r="A37" s="6" t="s">
        <v>129</v>
      </c>
      <c r="B37" s="8">
        <v>25</v>
      </c>
      <c r="C37" s="10">
        <f>100*B37/25</f>
        <v>100</v>
      </c>
      <c r="D37" s="8">
        <v>24.5</v>
      </c>
      <c r="E37" s="10">
        <f>100*D37/27</f>
        <v>90.740740740740748</v>
      </c>
      <c r="F37" s="12">
        <f>(C37+E37)/2</f>
        <v>95.370370370370381</v>
      </c>
      <c r="G37" s="13">
        <v>5</v>
      </c>
      <c r="H37" s="2"/>
      <c r="I37" s="2"/>
      <c r="J37" s="2"/>
      <c r="S37" s="1" t="s">
        <v>73</v>
      </c>
    </row>
    <row r="38" spans="1:19" x14ac:dyDescent="0.25">
      <c r="A38" s="6" t="s">
        <v>86</v>
      </c>
      <c r="B38" s="7">
        <v>23</v>
      </c>
      <c r="C38" s="10">
        <f>100*B38/25</f>
        <v>92</v>
      </c>
      <c r="D38" s="7">
        <v>25</v>
      </c>
      <c r="E38" s="10">
        <f>100*D38/27</f>
        <v>92.592592592592595</v>
      </c>
      <c r="F38" s="12">
        <f>(C38+E38)/2</f>
        <v>92.296296296296305</v>
      </c>
      <c r="G38" s="12">
        <v>5</v>
      </c>
      <c r="H38" s="2"/>
      <c r="I38" s="2"/>
      <c r="J38" s="2"/>
      <c r="S38" s="1" t="s">
        <v>75</v>
      </c>
    </row>
    <row r="39" spans="1:19" x14ac:dyDescent="0.25">
      <c r="A39" s="6" t="s">
        <v>125</v>
      </c>
      <c r="B39" s="8">
        <v>24</v>
      </c>
      <c r="C39" s="10">
        <f>100*B39/25</f>
        <v>96</v>
      </c>
      <c r="D39" s="8">
        <v>25</v>
      </c>
      <c r="E39" s="10">
        <f>100*D39/27</f>
        <v>92.592592592592595</v>
      </c>
      <c r="F39" s="12">
        <f>(C39+E39)/2</f>
        <v>94.296296296296305</v>
      </c>
      <c r="G39" s="13">
        <v>5</v>
      </c>
      <c r="H39" s="2"/>
      <c r="I39" s="2"/>
      <c r="J39" s="2"/>
      <c r="S39" s="1" t="s">
        <v>77</v>
      </c>
    </row>
    <row r="40" spans="1:19" x14ac:dyDescent="0.25">
      <c r="A40" s="6" t="s">
        <v>128</v>
      </c>
      <c r="B40" s="8">
        <v>25</v>
      </c>
      <c r="C40" s="10">
        <f>100*B40/25</f>
        <v>100</v>
      </c>
      <c r="D40" s="8">
        <v>25</v>
      </c>
      <c r="E40" s="10">
        <f>100*D40/27</f>
        <v>92.592592592592595</v>
      </c>
      <c r="F40" s="12">
        <f>(C40+E40)/2</f>
        <v>96.296296296296305</v>
      </c>
      <c r="G40" s="13">
        <v>5</v>
      </c>
      <c r="H40" s="2"/>
      <c r="I40" s="2"/>
      <c r="J40" s="2"/>
      <c r="S40" s="1" t="s">
        <v>79</v>
      </c>
    </row>
    <row r="41" spans="1:19" x14ac:dyDescent="0.25">
      <c r="A41" s="6" t="s">
        <v>4</v>
      </c>
      <c r="B41" s="7">
        <v>17</v>
      </c>
      <c r="C41" s="10">
        <f>100*B41/25</f>
        <v>68</v>
      </c>
      <c r="D41" s="7">
        <v>22.5</v>
      </c>
      <c r="E41" s="10">
        <f>100*D41/28</f>
        <v>80.357142857142861</v>
      </c>
      <c r="F41" s="12">
        <f>(C41+E41)/2</f>
        <v>74.178571428571431</v>
      </c>
      <c r="G41" s="12">
        <v>4</v>
      </c>
      <c r="H41" s="2"/>
      <c r="I41" s="2"/>
      <c r="J41" s="2"/>
      <c r="S41" s="1" t="s">
        <v>81</v>
      </c>
    </row>
    <row r="42" spans="1:19" x14ac:dyDescent="0.25">
      <c r="A42" s="6" t="s">
        <v>12</v>
      </c>
      <c r="B42" s="7">
        <v>22</v>
      </c>
      <c r="C42" s="10">
        <f>100*B42/25</f>
        <v>88</v>
      </c>
      <c r="D42" s="7">
        <v>22.5</v>
      </c>
      <c r="E42" s="10">
        <f t="shared" ref="E42:E68" si="0">100*D42/28</f>
        <v>80.357142857142861</v>
      </c>
      <c r="F42" s="12">
        <f>(C42+E42)/2</f>
        <v>84.178571428571431</v>
      </c>
      <c r="G42" s="12">
        <v>5</v>
      </c>
      <c r="H42" s="2"/>
      <c r="I42" s="2"/>
      <c r="J42" s="2"/>
      <c r="S42" s="1" t="s">
        <v>83</v>
      </c>
    </row>
    <row r="43" spans="1:19" x14ac:dyDescent="0.25">
      <c r="A43" s="6" t="s">
        <v>16</v>
      </c>
      <c r="B43" s="7">
        <v>7.5</v>
      </c>
      <c r="C43" s="10">
        <f>100*B43/25</f>
        <v>30</v>
      </c>
      <c r="D43" s="7">
        <v>8</v>
      </c>
      <c r="E43" s="10">
        <f t="shared" si="0"/>
        <v>28.571428571428573</v>
      </c>
      <c r="F43" s="12">
        <f>(C43+E43)/2</f>
        <v>29.285714285714285</v>
      </c>
      <c r="G43" s="12">
        <v>1</v>
      </c>
      <c r="H43" s="2"/>
      <c r="I43" s="2"/>
      <c r="J43" s="2"/>
      <c r="S43" s="1" t="s">
        <v>85</v>
      </c>
    </row>
    <row r="44" spans="1:19" x14ac:dyDescent="0.25">
      <c r="A44" s="6" t="s">
        <v>18</v>
      </c>
      <c r="B44" s="7">
        <v>18.5</v>
      </c>
      <c r="C44" s="10">
        <f>100*B44/25</f>
        <v>74</v>
      </c>
      <c r="D44" s="7">
        <v>15.5</v>
      </c>
      <c r="E44" s="10">
        <f t="shared" si="0"/>
        <v>55.357142857142854</v>
      </c>
      <c r="F44" s="12">
        <f>(C44+E44)/2</f>
        <v>64.678571428571431</v>
      </c>
      <c r="G44" s="12">
        <v>3</v>
      </c>
      <c r="H44" s="2"/>
      <c r="I44" s="2"/>
      <c r="J44" s="2"/>
      <c r="S44" s="1" t="s">
        <v>87</v>
      </c>
    </row>
    <row r="45" spans="1:19" x14ac:dyDescent="0.25">
      <c r="A45" s="6" t="s">
        <v>30</v>
      </c>
      <c r="B45" s="7">
        <v>13.5</v>
      </c>
      <c r="C45" s="10">
        <f>100*B45/25</f>
        <v>54</v>
      </c>
      <c r="D45" s="7">
        <v>18.5</v>
      </c>
      <c r="E45" s="10">
        <f t="shared" si="0"/>
        <v>66.071428571428569</v>
      </c>
      <c r="F45" s="12">
        <f>(C45+E45)/2</f>
        <v>60.035714285714285</v>
      </c>
      <c r="G45" s="12">
        <v>3</v>
      </c>
      <c r="H45" s="2"/>
      <c r="I45" s="2"/>
      <c r="J45" s="2"/>
      <c r="S45" s="1" t="s">
        <v>89</v>
      </c>
    </row>
    <row r="46" spans="1:19" x14ac:dyDescent="0.25">
      <c r="A46" s="6" t="s">
        <v>32</v>
      </c>
      <c r="B46" s="7">
        <v>6.5</v>
      </c>
      <c r="C46" s="10">
        <f>100*B46/25</f>
        <v>26</v>
      </c>
      <c r="D46" s="7">
        <v>6.5</v>
      </c>
      <c r="E46" s="10">
        <f t="shared" si="0"/>
        <v>23.214285714285715</v>
      </c>
      <c r="F46" s="12">
        <f>(C46+E46)/2</f>
        <v>24.607142857142858</v>
      </c>
      <c r="G46" s="12">
        <v>1</v>
      </c>
      <c r="H46" s="2"/>
      <c r="I46" s="2"/>
      <c r="J46" s="2"/>
      <c r="S46" s="1" t="s">
        <v>91</v>
      </c>
    </row>
    <row r="47" spans="1:19" x14ac:dyDescent="0.25">
      <c r="A47" s="6" t="s">
        <v>34</v>
      </c>
      <c r="B47" s="7">
        <v>13.5</v>
      </c>
      <c r="C47" s="10">
        <f>100*B47/25</f>
        <v>54</v>
      </c>
      <c r="D47" s="7">
        <v>12.5</v>
      </c>
      <c r="E47" s="10">
        <f t="shared" si="0"/>
        <v>44.642857142857146</v>
      </c>
      <c r="F47" s="12">
        <f>(C47+E47)/2</f>
        <v>49.321428571428569</v>
      </c>
      <c r="G47" s="12">
        <v>2</v>
      </c>
      <c r="H47" s="2"/>
      <c r="I47" s="2"/>
      <c r="J47" s="2"/>
      <c r="S47" s="1" t="s">
        <v>93</v>
      </c>
    </row>
    <row r="48" spans="1:19" x14ac:dyDescent="0.25">
      <c r="A48" s="6" t="s">
        <v>40</v>
      </c>
      <c r="B48" s="7">
        <v>7</v>
      </c>
      <c r="C48" s="10">
        <f>100*B48/25</f>
        <v>28</v>
      </c>
      <c r="D48" s="7">
        <v>9.5</v>
      </c>
      <c r="E48" s="10">
        <f t="shared" si="0"/>
        <v>33.928571428571431</v>
      </c>
      <c r="F48" s="12">
        <f>(C48+E48)/2</f>
        <v>30.964285714285715</v>
      </c>
      <c r="G48" s="12">
        <v>1</v>
      </c>
      <c r="H48" s="2"/>
      <c r="I48" s="2"/>
      <c r="J48" s="2"/>
      <c r="S48" s="1" t="s">
        <v>95</v>
      </c>
    </row>
    <row r="49" spans="1:19" x14ac:dyDescent="0.25">
      <c r="A49" s="6" t="s">
        <v>42</v>
      </c>
      <c r="B49" s="7">
        <v>4</v>
      </c>
      <c r="C49" s="10">
        <f>100*B49/25</f>
        <v>16</v>
      </c>
      <c r="D49" s="7"/>
      <c r="E49" s="10">
        <f t="shared" si="0"/>
        <v>0</v>
      </c>
      <c r="F49" s="12">
        <f>(C49+E49)/2</f>
        <v>8</v>
      </c>
      <c r="G49" s="12">
        <v>1</v>
      </c>
      <c r="H49" s="2"/>
      <c r="I49" s="2"/>
      <c r="J49" s="2"/>
      <c r="S49" s="1" t="s">
        <v>97</v>
      </c>
    </row>
    <row r="50" spans="1:19" x14ac:dyDescent="0.25">
      <c r="A50" s="6" t="s">
        <v>44</v>
      </c>
      <c r="B50" s="7">
        <v>20</v>
      </c>
      <c r="C50" s="10">
        <f>100*B50/25</f>
        <v>80</v>
      </c>
      <c r="D50" s="7">
        <v>21.5</v>
      </c>
      <c r="E50" s="10">
        <f t="shared" si="0"/>
        <v>76.785714285714292</v>
      </c>
      <c r="F50" s="12">
        <f>(C50+E50)/2</f>
        <v>78.392857142857139</v>
      </c>
      <c r="G50" s="12">
        <v>4</v>
      </c>
      <c r="H50" s="2"/>
      <c r="I50" s="2"/>
      <c r="J50" s="2"/>
      <c r="S50" s="1" t="s">
        <v>99</v>
      </c>
    </row>
    <row r="51" spans="1:19" x14ac:dyDescent="0.25">
      <c r="A51" s="6" t="s">
        <v>50</v>
      </c>
      <c r="B51" s="7">
        <v>16</v>
      </c>
      <c r="C51" s="10">
        <f>100*B51/25</f>
        <v>64</v>
      </c>
      <c r="D51" s="7">
        <v>15.5</v>
      </c>
      <c r="E51" s="10">
        <f t="shared" si="0"/>
        <v>55.357142857142854</v>
      </c>
      <c r="F51" s="12">
        <f>(C51+E51)/2</f>
        <v>59.678571428571431</v>
      </c>
      <c r="G51" s="12">
        <v>3</v>
      </c>
      <c r="H51" s="2"/>
      <c r="I51" s="2"/>
      <c r="J51" s="2"/>
      <c r="S51" s="1" t="s">
        <v>101</v>
      </c>
    </row>
    <row r="52" spans="1:19" x14ac:dyDescent="0.25">
      <c r="A52" s="6" t="s">
        <v>54</v>
      </c>
      <c r="B52" s="7">
        <v>3</v>
      </c>
      <c r="C52" s="10">
        <f>100*B52/25</f>
        <v>12</v>
      </c>
      <c r="D52" s="7">
        <v>9</v>
      </c>
      <c r="E52" s="10">
        <f t="shared" si="0"/>
        <v>32.142857142857146</v>
      </c>
      <c r="F52" s="12">
        <f>(C52+E52)/2</f>
        <v>22.071428571428573</v>
      </c>
      <c r="G52" s="12">
        <v>1</v>
      </c>
      <c r="H52" s="2"/>
      <c r="I52" s="2"/>
      <c r="J52" s="2"/>
      <c r="S52" s="1" t="s">
        <v>103</v>
      </c>
    </row>
    <row r="53" spans="1:19" x14ac:dyDescent="0.25">
      <c r="A53" s="6" t="s">
        <v>56</v>
      </c>
      <c r="B53" s="7">
        <v>16</v>
      </c>
      <c r="C53" s="10">
        <f>100*B53/25</f>
        <v>64</v>
      </c>
      <c r="D53" s="7">
        <v>18</v>
      </c>
      <c r="E53" s="10">
        <f t="shared" si="0"/>
        <v>64.285714285714292</v>
      </c>
      <c r="F53" s="12">
        <f>(C53+E53)/2</f>
        <v>64.142857142857139</v>
      </c>
      <c r="G53" s="12">
        <v>3</v>
      </c>
      <c r="H53" s="2"/>
      <c r="I53" s="2"/>
      <c r="J53" s="2"/>
      <c r="S53" s="1" t="s">
        <v>105</v>
      </c>
    </row>
    <row r="54" spans="1:19" x14ac:dyDescent="0.25">
      <c r="A54" s="6" t="s">
        <v>58</v>
      </c>
      <c r="B54" s="7">
        <v>19.5</v>
      </c>
      <c r="C54" s="10">
        <f>100*B54/25</f>
        <v>78</v>
      </c>
      <c r="D54" s="7">
        <v>24.5</v>
      </c>
      <c r="E54" s="10">
        <f t="shared" si="0"/>
        <v>87.5</v>
      </c>
      <c r="F54" s="12">
        <f>(C54+E54)/2</f>
        <v>82.75</v>
      </c>
      <c r="G54" s="12">
        <v>4</v>
      </c>
      <c r="H54" s="2"/>
      <c r="I54" s="2"/>
      <c r="J54" s="2"/>
      <c r="S54" s="1" t="s">
        <v>107</v>
      </c>
    </row>
    <row r="55" spans="1:19" x14ac:dyDescent="0.25">
      <c r="A55" s="6" t="s">
        <v>60</v>
      </c>
      <c r="B55" s="7">
        <v>19.5</v>
      </c>
      <c r="C55" s="10">
        <f>100*B55/25</f>
        <v>78</v>
      </c>
      <c r="D55" s="7">
        <v>16.5</v>
      </c>
      <c r="E55" s="10">
        <f t="shared" si="0"/>
        <v>58.928571428571431</v>
      </c>
      <c r="F55" s="12">
        <f>(C55+E55)/2</f>
        <v>68.464285714285722</v>
      </c>
      <c r="G55" s="12">
        <v>3</v>
      </c>
      <c r="H55" s="2"/>
      <c r="I55" s="2"/>
      <c r="J55" s="2"/>
      <c r="S55" s="1" t="s">
        <v>109</v>
      </c>
    </row>
    <row r="56" spans="1:19" x14ac:dyDescent="0.25">
      <c r="A56" s="6" t="s">
        <v>64</v>
      </c>
      <c r="B56" s="7">
        <v>7.5</v>
      </c>
      <c r="C56" s="10">
        <f>100*B56/25</f>
        <v>30</v>
      </c>
      <c r="D56" s="7">
        <v>14</v>
      </c>
      <c r="E56" s="10">
        <f t="shared" si="0"/>
        <v>50</v>
      </c>
      <c r="F56" s="12">
        <f>(C56+E56)/2</f>
        <v>40</v>
      </c>
      <c r="G56" s="12">
        <v>1</v>
      </c>
      <c r="H56" s="2"/>
      <c r="I56" s="2"/>
      <c r="J56" s="2"/>
      <c r="S56" s="1" t="s">
        <v>111</v>
      </c>
    </row>
    <row r="57" spans="1:19" x14ac:dyDescent="0.25">
      <c r="A57" s="6" t="s">
        <v>68</v>
      </c>
      <c r="B57" s="7">
        <v>18</v>
      </c>
      <c r="C57" s="10">
        <f>100*B57/25</f>
        <v>72</v>
      </c>
      <c r="D57" s="7">
        <v>15</v>
      </c>
      <c r="E57" s="10">
        <f t="shared" si="0"/>
        <v>53.571428571428569</v>
      </c>
      <c r="F57" s="12">
        <f>(C57+E57)/2</f>
        <v>62.785714285714285</v>
      </c>
      <c r="G57" s="12">
        <v>3</v>
      </c>
      <c r="H57" s="2"/>
      <c r="I57" s="2"/>
      <c r="J57" s="2"/>
      <c r="S57" s="1" t="s">
        <v>113</v>
      </c>
    </row>
    <row r="58" spans="1:19" x14ac:dyDescent="0.25">
      <c r="A58" s="6" t="s">
        <v>76</v>
      </c>
      <c r="B58" s="7">
        <v>16</v>
      </c>
      <c r="C58" s="10">
        <f>100*B58/25</f>
        <v>64</v>
      </c>
      <c r="D58" s="7">
        <v>18.5</v>
      </c>
      <c r="E58" s="10">
        <f t="shared" si="0"/>
        <v>66.071428571428569</v>
      </c>
      <c r="F58" s="12">
        <f>(C58+E58)/2</f>
        <v>65.035714285714278</v>
      </c>
      <c r="G58" s="12">
        <v>3</v>
      </c>
      <c r="H58" s="2"/>
      <c r="I58" s="2"/>
      <c r="J58" s="2"/>
      <c r="S58" s="1" t="s">
        <v>115</v>
      </c>
    </row>
    <row r="59" spans="1:19" x14ac:dyDescent="0.25">
      <c r="A59" s="6" t="s">
        <v>88</v>
      </c>
      <c r="B59" s="7">
        <v>9.5</v>
      </c>
      <c r="C59" s="10">
        <f>100*B59/25</f>
        <v>38</v>
      </c>
      <c r="D59" s="7"/>
      <c r="E59" s="10">
        <f t="shared" si="0"/>
        <v>0</v>
      </c>
      <c r="F59" s="12">
        <f>(C59+E59)/2</f>
        <v>19</v>
      </c>
      <c r="G59" s="12">
        <v>1</v>
      </c>
      <c r="H59" s="2"/>
      <c r="I59" s="2"/>
      <c r="J59" s="2"/>
      <c r="S59" s="1" t="s">
        <v>117</v>
      </c>
    </row>
    <row r="60" spans="1:19" x14ac:dyDescent="0.25">
      <c r="A60" s="6" t="s">
        <v>94</v>
      </c>
      <c r="B60" s="7">
        <v>21</v>
      </c>
      <c r="C60" s="10">
        <f>100*B60/25</f>
        <v>84</v>
      </c>
      <c r="D60" s="7">
        <v>24</v>
      </c>
      <c r="E60" s="10">
        <f t="shared" si="0"/>
        <v>85.714285714285708</v>
      </c>
      <c r="F60" s="12">
        <f>(C60+E60)/2</f>
        <v>84.857142857142861</v>
      </c>
      <c r="G60" s="12">
        <v>5</v>
      </c>
    </row>
    <row r="61" spans="1:19" x14ac:dyDescent="0.25">
      <c r="A61" s="6" t="s">
        <v>98</v>
      </c>
      <c r="B61" s="7">
        <v>20</v>
      </c>
      <c r="C61" s="10">
        <f>100*B61/25</f>
        <v>80</v>
      </c>
      <c r="D61" s="7">
        <v>26.5</v>
      </c>
      <c r="E61" s="10">
        <f t="shared" si="0"/>
        <v>94.642857142857139</v>
      </c>
      <c r="F61" s="12">
        <f>(C61+E61)/2</f>
        <v>87.321428571428569</v>
      </c>
      <c r="G61" s="12">
        <v>5</v>
      </c>
    </row>
    <row r="62" spans="1:19" x14ac:dyDescent="0.25">
      <c r="A62" s="6" t="s">
        <v>100</v>
      </c>
      <c r="B62" s="7">
        <v>14</v>
      </c>
      <c r="C62" s="10">
        <f>100*B62/25</f>
        <v>56</v>
      </c>
      <c r="D62" s="7">
        <v>10.5</v>
      </c>
      <c r="E62" s="10">
        <f t="shared" si="0"/>
        <v>37.5</v>
      </c>
      <c r="F62" s="12">
        <f>(C62+E62)/2</f>
        <v>46.75</v>
      </c>
      <c r="G62" s="12">
        <v>1</v>
      </c>
    </row>
    <row r="63" spans="1:19" x14ac:dyDescent="0.25">
      <c r="A63" s="6" t="s">
        <v>104</v>
      </c>
      <c r="B63" s="7">
        <v>22</v>
      </c>
      <c r="C63" s="10">
        <f>100*B63/25</f>
        <v>88</v>
      </c>
      <c r="D63" s="7">
        <v>13.5</v>
      </c>
      <c r="E63" s="10">
        <f t="shared" si="0"/>
        <v>48.214285714285715</v>
      </c>
      <c r="F63" s="12">
        <f>(C63+E63)/2</f>
        <v>68.107142857142861</v>
      </c>
      <c r="G63" s="12">
        <v>3</v>
      </c>
    </row>
    <row r="64" spans="1:19" x14ac:dyDescent="0.25">
      <c r="A64" s="6" t="s">
        <v>108</v>
      </c>
      <c r="B64" s="7">
        <v>19.5</v>
      </c>
      <c r="C64" s="10">
        <f>100*B64/25</f>
        <v>78</v>
      </c>
      <c r="D64" s="7">
        <v>8</v>
      </c>
      <c r="E64" s="10">
        <f t="shared" si="0"/>
        <v>28.571428571428573</v>
      </c>
      <c r="F64" s="12">
        <f>(C64+E64)/2</f>
        <v>53.285714285714285</v>
      </c>
      <c r="G64" s="12">
        <v>2</v>
      </c>
    </row>
    <row r="65" spans="1:7" x14ac:dyDescent="0.25">
      <c r="A65" s="6" t="s">
        <v>114</v>
      </c>
      <c r="B65" s="7">
        <v>12</v>
      </c>
      <c r="C65" s="10">
        <f>100*B65/25</f>
        <v>48</v>
      </c>
      <c r="D65" s="7"/>
      <c r="E65" s="10">
        <f t="shared" si="0"/>
        <v>0</v>
      </c>
      <c r="F65" s="12">
        <f>(C65+E65)/2</f>
        <v>24</v>
      </c>
      <c r="G65" s="12">
        <v>1</v>
      </c>
    </row>
    <row r="66" spans="1:7" x14ac:dyDescent="0.25">
      <c r="A66" s="6" t="s">
        <v>116</v>
      </c>
      <c r="B66" s="7">
        <v>23</v>
      </c>
      <c r="C66" s="10">
        <f>100*B66/25</f>
        <v>92</v>
      </c>
      <c r="D66" s="7">
        <v>26</v>
      </c>
      <c r="E66" s="10">
        <f t="shared" si="0"/>
        <v>92.857142857142861</v>
      </c>
      <c r="F66" s="12">
        <f>(C66+E66)/2</f>
        <v>92.428571428571431</v>
      </c>
      <c r="G66" s="12">
        <v>5</v>
      </c>
    </row>
    <row r="67" spans="1:7" x14ac:dyDescent="0.25">
      <c r="A67" s="6" t="s">
        <v>118</v>
      </c>
      <c r="B67" s="7">
        <v>3.5</v>
      </c>
      <c r="C67" s="10">
        <f>100*B67/25</f>
        <v>14</v>
      </c>
      <c r="D67" s="8">
        <v>14</v>
      </c>
      <c r="E67" s="10">
        <f t="shared" si="0"/>
        <v>50</v>
      </c>
      <c r="F67" s="12">
        <f>(C67+E67)/2</f>
        <v>32</v>
      </c>
      <c r="G67" s="13">
        <v>1</v>
      </c>
    </row>
    <row r="68" spans="1:7" x14ac:dyDescent="0.25">
      <c r="A68" s="6" t="s">
        <v>126</v>
      </c>
      <c r="B68" s="8">
        <v>22</v>
      </c>
      <c r="C68" s="10">
        <f>100*B68/25</f>
        <v>88</v>
      </c>
      <c r="D68" s="8">
        <v>16.5</v>
      </c>
      <c r="E68" s="10">
        <f t="shared" si="0"/>
        <v>58.928571428571431</v>
      </c>
      <c r="F68" s="12">
        <f>(C68+E68)/2</f>
        <v>73.464285714285722</v>
      </c>
      <c r="G68" s="13">
        <v>4</v>
      </c>
    </row>
    <row r="69" spans="1:7" x14ac:dyDescent="0.25">
      <c r="C69" s="5"/>
      <c r="D69" s="5"/>
      <c r="E69" s="5"/>
    </row>
    <row r="70" spans="1:7" x14ac:dyDescent="0.25">
      <c r="C70" s="5"/>
      <c r="D70" s="5"/>
      <c r="E70" s="5"/>
    </row>
    <row r="71" spans="1:7" x14ac:dyDescent="0.25">
      <c r="C71" s="5"/>
      <c r="D71" s="5"/>
      <c r="E71" s="5"/>
    </row>
    <row r="72" spans="1:7" x14ac:dyDescent="0.25">
      <c r="C72" s="5"/>
      <c r="D72" s="5"/>
      <c r="E72" s="5"/>
    </row>
    <row r="73" spans="1:7" x14ac:dyDescent="0.25">
      <c r="C73" s="5"/>
      <c r="D73" s="5"/>
      <c r="E73" s="5"/>
    </row>
    <row r="74" spans="1:7" x14ac:dyDescent="0.25">
      <c r="C74" s="5"/>
      <c r="D74" s="5"/>
      <c r="E74" s="5"/>
    </row>
    <row r="75" spans="1:7" x14ac:dyDescent="0.25">
      <c r="C75" s="5"/>
      <c r="D75" s="5"/>
      <c r="E75" s="5"/>
    </row>
    <row r="76" spans="1:7" x14ac:dyDescent="0.25">
      <c r="C76" s="5"/>
      <c r="D76" s="5"/>
      <c r="E76" s="5"/>
    </row>
    <row r="77" spans="1:7" x14ac:dyDescent="0.25">
      <c r="C77" s="5"/>
      <c r="D77" s="5"/>
      <c r="E77" s="5"/>
    </row>
  </sheetData>
  <sortState ref="A2:I68">
    <sortCondition ref="D2:D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INCKP11E; Tárgynév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</dc:creator>
  <cp:lastModifiedBy>jgall</cp:lastModifiedBy>
  <dcterms:created xsi:type="dcterms:W3CDTF">2017-01-08T19:41:47Z</dcterms:created>
  <dcterms:modified xsi:type="dcterms:W3CDTF">2017-01-08T20:10:29Z</dcterms:modified>
</cp:coreProperties>
</file>