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urzus kód GT_AGMNE007_EA; Tár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<sst xmlns="http://schemas.openxmlformats.org/spreadsheetml/2006/main" count="100" uniqueCount="100">
  <si>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Neptun code</t>
  </si>
  <si>
    <t>part I (max 33)</t>
  </si>
  <si>
    <t>part I, %</t>
  </si>
  <si>
    <t>part II (max 40)</t>
  </si>
  <si>
    <t>part II, %</t>
  </si>
  <si>
    <t>total, %</t>
  </si>
  <si>
    <t>grade</t>
  </si>
  <si>
    <t>JJWHX8</t>
  </si>
  <si>
    <t>707187122</t>
  </si>
  <si>
    <t>W5ZWIQ</t>
  </si>
  <si>
    <t>271057074</t>
  </si>
  <si>
    <t>HAT86P</t>
  </si>
  <si>
    <t>707187128</t>
  </si>
  <si>
    <t>L9DKIK</t>
  </si>
  <si>
    <t>487002337</t>
  </si>
  <si>
    <t>F9791I</t>
  </si>
  <si>
    <t>397265021</t>
  </si>
  <si>
    <t>EDJ9VQ</t>
  </si>
  <si>
    <t>295234528</t>
  </si>
  <si>
    <t>ZYOTOE</t>
  </si>
  <si>
    <t>397265132</t>
  </si>
  <si>
    <t>EKA6T3</t>
  </si>
  <si>
    <t>568186193</t>
  </si>
  <si>
    <t>J4SWBF</t>
  </si>
  <si>
    <t>707187683</t>
  </si>
  <si>
    <t>IV1LX5</t>
  </si>
  <si>
    <t>707187157</t>
  </si>
  <si>
    <t>ESL5DE</t>
  </si>
  <si>
    <t>707187158</t>
  </si>
  <si>
    <t>FSKXKT</t>
  </si>
  <si>
    <t>707187685</t>
  </si>
  <si>
    <t>EXGXAA</t>
  </si>
  <si>
    <t>486997349</t>
  </si>
  <si>
    <t>SJCUKJ</t>
  </si>
  <si>
    <t>441022771</t>
  </si>
  <si>
    <t>TVLBKQ</t>
  </si>
  <si>
    <t>646507467</t>
  </si>
  <si>
    <t>H39ZJW</t>
  </si>
  <si>
    <t>341486676</t>
  </si>
  <si>
    <t>IOGYVZ</t>
  </si>
  <si>
    <t>707187178</t>
  </si>
  <si>
    <t>MXI6GT</t>
  </si>
  <si>
    <t>667005622</t>
  </si>
  <si>
    <t>VC78DN</t>
  </si>
  <si>
    <t>707187187</t>
  </si>
  <si>
    <t>JNKK3P</t>
  </si>
  <si>
    <t>798904591</t>
  </si>
  <si>
    <t>LUVWQR</t>
  </si>
  <si>
    <t>433320284</t>
  </si>
  <si>
    <t>HF2WPR</t>
  </si>
  <si>
    <t>798904594</t>
  </si>
  <si>
    <t>JYH6T6</t>
  </si>
  <si>
    <t>568186129</t>
  </si>
  <si>
    <t>BNTX93</t>
  </si>
  <si>
    <t>798904692</t>
  </si>
  <si>
    <t>WMCC4I</t>
  </si>
  <si>
    <t>707187226</t>
  </si>
  <si>
    <t>TALQUH</t>
  </si>
  <si>
    <t>568186060</t>
  </si>
  <si>
    <t>P70FX7</t>
  </si>
  <si>
    <t>798904699</t>
  </si>
  <si>
    <t>PW91O3</t>
  </si>
  <si>
    <t>707187235</t>
  </si>
  <si>
    <t>I2O3QK</t>
  </si>
  <si>
    <t>397265238</t>
  </si>
  <si>
    <t>HOG1LP</t>
  </si>
  <si>
    <t>486997514</t>
  </si>
  <si>
    <t>H6WA6C</t>
  </si>
  <si>
    <t>646507813</t>
  </si>
  <si>
    <t>AW0NG8</t>
  </si>
  <si>
    <t>568186107</t>
  </si>
  <si>
    <t>DXG77V</t>
  </si>
  <si>
    <t>707187268</t>
  </si>
  <si>
    <t>HS3D13</t>
  </si>
  <si>
    <t>568186184</t>
  </si>
  <si>
    <t>L0JN03</t>
  </si>
  <si>
    <t>798905185</t>
  </si>
  <si>
    <t>JKUOG0</t>
  </si>
  <si>
    <t>568186181</t>
  </si>
  <si>
    <t>M2D0UE</t>
  </si>
  <si>
    <t>433320374</t>
  </si>
  <si>
    <t>HU78TD</t>
  </si>
  <si>
    <t>646507335</t>
  </si>
  <si>
    <t>HU213G</t>
  </si>
  <si>
    <t>G12M9D</t>
  </si>
  <si>
    <t>E01CQA</t>
  </si>
  <si>
    <t>SESMOI</t>
  </si>
  <si>
    <t>WVFSHU</t>
  </si>
  <si>
    <t>H2WPRK</t>
  </si>
  <si>
    <t>LJH0NR</t>
  </si>
  <si>
    <t>V7TM93</t>
  </si>
  <si>
    <t>U4HBG1</t>
  </si>
  <si>
    <t>LWTUV6</t>
  </si>
  <si>
    <t>QD4H61</t>
  </si>
  <si>
    <t>EKXFJ4</t>
  </si>
  <si>
    <t>WA7OCG</t>
  </si>
  <si>
    <t>I02FBH</t>
  </si>
  <si>
    <t>AQHHKX</t>
  </si>
  <si>
    <t>FU4SNU</t>
  </si>
  <si>
    <t>FLVU6R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</si>
</sst>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0" xfId="0" applyFont="1" applyFill="1" applyAlignment="1" applyProtection="1">
      <alignment/>
      <protection locked="0"/>
    </xf>
    <xf numFmtId="164" fontId="2" fillId="2" borderId="0" xfId="0" applyFont="1" applyFill="1" applyAlignment="1">
      <alignment/>
    </xf>
    <xf numFmtId="164" fontId="2" fillId="0" borderId="0" xfId="0" applyFont="1" applyAlignment="1">
      <alignment/>
    </xf>
    <xf numFmtId="164" fontId="2" fillId="3" borderId="0" xfId="0" applyFont="1" applyFill="1" applyAlignment="1" applyProtection="1">
      <alignment/>
      <protection locked="0"/>
    </xf>
    <xf numFmtId="165" fontId="0" fillId="4" borderId="1" xfId="0" applyNumberFormat="1" applyFon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>
      <alignment/>
    </xf>
    <xf numFmtId="165" fontId="0" fillId="5" borderId="1" xfId="0" applyNumberFormat="1" applyFont="1" applyFill="1" applyBorder="1" applyAlignment="1" applyProtection="1">
      <alignment/>
      <protection locked="0"/>
    </xf>
    <xf numFmtId="166" fontId="0" fillId="5" borderId="1" xfId="0" applyNumberFormat="1" applyFill="1" applyBorder="1" applyAlignment="1" applyProtection="1">
      <alignment/>
      <protection locked="0"/>
    </xf>
    <xf numFmtId="166" fontId="0" fillId="5" borderId="1" xfId="0" applyNumberFormat="1" applyFill="1" applyBorder="1" applyAlignment="1">
      <alignment/>
    </xf>
    <xf numFmtId="164" fontId="0" fillId="5" borderId="0" xfId="0" applyFill="1" applyAlignment="1">
      <alignment/>
    </xf>
    <xf numFmtId="164" fontId="2" fillId="5" borderId="0" xfId="0" applyFont="1" applyFill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H1" sqref="H1"/>
    </sheetView>
  </sheetViews>
  <sheetFormatPr defaultColWidth="9.140625" defaultRowHeight="15"/>
  <cols>
    <col min="1" max="1" width="12.00390625" style="0" customWidth="1"/>
    <col min="2" max="2" width="14.57421875" style="0" customWidth="1"/>
    <col min="3" max="3" width="13.7109375" style="0" customWidth="1"/>
    <col min="4" max="4" width="14.140625" style="0" customWidth="1"/>
    <col min="5" max="5" width="13.7109375" style="0" customWidth="1"/>
    <col min="6" max="6" width="11.57421875" style="0" customWidth="1"/>
    <col min="7" max="10" width="8.7109375" style="0" customWidth="1"/>
    <col min="11" max="11" width="0" style="0" hidden="1" customWidth="1"/>
    <col min="12" max="16384" width="8.7109375" style="0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/>
      <c r="I1" s="3"/>
      <c r="K1" s="4"/>
    </row>
    <row r="2" spans="1:11" ht="13.5">
      <c r="A2" s="5" t="s">
        <v>7</v>
      </c>
      <c r="B2" s="6">
        <v>20</v>
      </c>
      <c r="C2" s="6">
        <f aca="true" t="shared" si="0" ref="C2:C56">100*B2/33</f>
        <v>60.6060606060606</v>
      </c>
      <c r="D2" s="7">
        <v>24</v>
      </c>
      <c r="E2" s="7">
        <f aca="true" t="shared" si="1" ref="E2:E56">100*D2/40</f>
        <v>60</v>
      </c>
      <c r="F2" s="7">
        <f aca="true" t="shared" si="2" ref="F2:F56">(C2+E2)/2</f>
        <v>60.3030303030303</v>
      </c>
      <c r="G2" s="7">
        <v>3</v>
      </c>
      <c r="K2" s="4" t="s">
        <v>8</v>
      </c>
    </row>
    <row r="3" spans="1:11" s="11" customFormat="1" ht="13.5">
      <c r="A3" s="8" t="s">
        <v>9</v>
      </c>
      <c r="B3" s="9"/>
      <c r="C3" s="6">
        <f t="shared" si="0"/>
        <v>0</v>
      </c>
      <c r="D3" s="10"/>
      <c r="E3" s="7">
        <f t="shared" si="1"/>
        <v>0</v>
      </c>
      <c r="F3" s="7">
        <f t="shared" si="2"/>
        <v>0</v>
      </c>
      <c r="G3" s="10"/>
      <c r="K3" s="12" t="s">
        <v>10</v>
      </c>
    </row>
    <row r="4" spans="1:11" ht="13.5">
      <c r="A4" s="5" t="s">
        <v>11</v>
      </c>
      <c r="B4" s="6">
        <v>27</v>
      </c>
      <c r="C4" s="6">
        <f t="shared" si="0"/>
        <v>81.8181818181818</v>
      </c>
      <c r="D4" s="7">
        <v>28.5</v>
      </c>
      <c r="E4" s="7">
        <f t="shared" si="1"/>
        <v>71.25</v>
      </c>
      <c r="F4" s="7">
        <f t="shared" si="2"/>
        <v>76.5340909090909</v>
      </c>
      <c r="G4" s="7">
        <v>4</v>
      </c>
      <c r="K4" s="4" t="s">
        <v>12</v>
      </c>
    </row>
    <row r="5" spans="1:11" ht="13.5">
      <c r="A5" s="5" t="s">
        <v>13</v>
      </c>
      <c r="B5" s="6">
        <v>22</v>
      </c>
      <c r="C5" s="6">
        <f t="shared" si="0"/>
        <v>66.6666666666667</v>
      </c>
      <c r="D5" s="7">
        <v>25.5</v>
      </c>
      <c r="E5" s="7">
        <f t="shared" si="1"/>
        <v>63.75</v>
      </c>
      <c r="F5" s="7">
        <f t="shared" si="2"/>
        <v>65.2083333333333</v>
      </c>
      <c r="G5" s="7">
        <v>3</v>
      </c>
      <c r="K5" s="4" t="s">
        <v>14</v>
      </c>
    </row>
    <row r="6" spans="1:11" ht="13.5">
      <c r="A6" s="5" t="s">
        <v>15</v>
      </c>
      <c r="B6" s="6">
        <v>11</v>
      </c>
      <c r="C6" s="6">
        <f t="shared" si="0"/>
        <v>33.3333333333333</v>
      </c>
      <c r="D6" s="13">
        <v>26.5</v>
      </c>
      <c r="E6" s="7">
        <f t="shared" si="1"/>
        <v>66.25</v>
      </c>
      <c r="F6" s="7">
        <f t="shared" si="2"/>
        <v>49.7916666666667</v>
      </c>
      <c r="G6" s="7">
        <v>2</v>
      </c>
      <c r="K6" s="4" t="s">
        <v>16</v>
      </c>
    </row>
    <row r="7" spans="1:11" s="11" customFormat="1" ht="13.5">
      <c r="A7" s="8" t="s">
        <v>17</v>
      </c>
      <c r="B7" s="9"/>
      <c r="C7" s="6">
        <f t="shared" si="0"/>
        <v>0</v>
      </c>
      <c r="D7" s="10"/>
      <c r="E7" s="7">
        <f t="shared" si="1"/>
        <v>0</v>
      </c>
      <c r="F7" s="7">
        <f t="shared" si="2"/>
        <v>0</v>
      </c>
      <c r="G7" s="10"/>
      <c r="K7" s="12" t="s">
        <v>18</v>
      </c>
    </row>
    <row r="8" spans="1:11" ht="13.5">
      <c r="A8" s="5" t="s">
        <v>19</v>
      </c>
      <c r="B8" s="6">
        <v>22</v>
      </c>
      <c r="C8" s="6">
        <f t="shared" si="0"/>
        <v>66.6666666666667</v>
      </c>
      <c r="D8" s="7">
        <v>36</v>
      </c>
      <c r="E8" s="7">
        <f t="shared" si="1"/>
        <v>90</v>
      </c>
      <c r="F8" s="7">
        <f t="shared" si="2"/>
        <v>78.3333333333333</v>
      </c>
      <c r="G8" s="7">
        <v>4</v>
      </c>
      <c r="K8" s="4" t="s">
        <v>20</v>
      </c>
    </row>
    <row r="9" spans="1:11" s="11" customFormat="1" ht="13.5">
      <c r="A9" s="8" t="s">
        <v>21</v>
      </c>
      <c r="B9" s="9"/>
      <c r="C9" s="6">
        <f t="shared" si="0"/>
        <v>0</v>
      </c>
      <c r="D9" s="10"/>
      <c r="E9" s="7">
        <f t="shared" si="1"/>
        <v>0</v>
      </c>
      <c r="F9" s="7">
        <f t="shared" si="2"/>
        <v>0</v>
      </c>
      <c r="G9" s="10"/>
      <c r="K9" s="12" t="s">
        <v>22</v>
      </c>
    </row>
    <row r="10" spans="1:11" ht="13.5">
      <c r="A10" s="5" t="s">
        <v>23</v>
      </c>
      <c r="B10" s="6">
        <v>29</v>
      </c>
      <c r="C10" s="6">
        <f t="shared" si="0"/>
        <v>87.8787878787879</v>
      </c>
      <c r="D10" s="7">
        <v>34</v>
      </c>
      <c r="E10" s="7">
        <f t="shared" si="1"/>
        <v>85</v>
      </c>
      <c r="F10" s="7">
        <f t="shared" si="2"/>
        <v>86.4393939393939</v>
      </c>
      <c r="G10" s="7">
        <v>5</v>
      </c>
      <c r="K10" s="4" t="s">
        <v>24</v>
      </c>
    </row>
    <row r="11" spans="1:11" ht="13.5">
      <c r="A11" s="5" t="s">
        <v>25</v>
      </c>
      <c r="B11" s="6">
        <v>8</v>
      </c>
      <c r="C11" s="6">
        <f t="shared" si="0"/>
        <v>24.2424242424242</v>
      </c>
      <c r="D11" s="7">
        <v>6</v>
      </c>
      <c r="E11" s="7">
        <f t="shared" si="1"/>
        <v>15</v>
      </c>
      <c r="F11" s="7">
        <f t="shared" si="2"/>
        <v>19.6212121212121</v>
      </c>
      <c r="G11" s="7">
        <v>1</v>
      </c>
      <c r="K11" s="4" t="s">
        <v>26</v>
      </c>
    </row>
    <row r="12" spans="1:11" ht="13.5">
      <c r="A12" s="5" t="s">
        <v>27</v>
      </c>
      <c r="B12" s="6">
        <v>8</v>
      </c>
      <c r="C12" s="6">
        <f t="shared" si="0"/>
        <v>24.2424242424242</v>
      </c>
      <c r="D12" s="7">
        <v>20.5</v>
      </c>
      <c r="E12" s="7">
        <f t="shared" si="1"/>
        <v>51.25</v>
      </c>
      <c r="F12" s="7">
        <f t="shared" si="2"/>
        <v>37.7462121212121</v>
      </c>
      <c r="G12" s="7">
        <v>1</v>
      </c>
      <c r="K12" s="4" t="s">
        <v>28</v>
      </c>
    </row>
    <row r="13" spans="1:11" ht="13.5">
      <c r="A13" s="5" t="s">
        <v>29</v>
      </c>
      <c r="B13" s="6">
        <v>22</v>
      </c>
      <c r="C13" s="6">
        <f t="shared" si="0"/>
        <v>66.6666666666667</v>
      </c>
      <c r="D13" s="7">
        <v>13</v>
      </c>
      <c r="E13" s="7">
        <f t="shared" si="1"/>
        <v>32.5</v>
      </c>
      <c r="F13" s="7">
        <f t="shared" si="2"/>
        <v>49.5833333333333</v>
      </c>
      <c r="G13" s="7">
        <v>2</v>
      </c>
      <c r="K13" s="4" t="s">
        <v>30</v>
      </c>
    </row>
    <row r="14" spans="1:11" s="11" customFormat="1" ht="13.5">
      <c r="A14" s="8" t="s">
        <v>31</v>
      </c>
      <c r="B14" s="9"/>
      <c r="C14" s="6">
        <f t="shared" si="0"/>
        <v>0</v>
      </c>
      <c r="D14" s="10"/>
      <c r="E14" s="7">
        <f t="shared" si="1"/>
        <v>0</v>
      </c>
      <c r="F14" s="7">
        <f t="shared" si="2"/>
        <v>0</v>
      </c>
      <c r="G14" s="10"/>
      <c r="K14" s="12" t="s">
        <v>32</v>
      </c>
    </row>
    <row r="15" spans="1:11" ht="13.5">
      <c r="A15" s="5" t="s">
        <v>33</v>
      </c>
      <c r="B15" s="6">
        <v>16</v>
      </c>
      <c r="C15" s="6">
        <f t="shared" si="0"/>
        <v>48.4848484848485</v>
      </c>
      <c r="D15" s="7">
        <v>13</v>
      </c>
      <c r="E15" s="7">
        <f t="shared" si="1"/>
        <v>32.5</v>
      </c>
      <c r="F15" s="7">
        <f t="shared" si="2"/>
        <v>40.4924242424242</v>
      </c>
      <c r="G15" s="7">
        <v>2</v>
      </c>
      <c r="K15" s="4" t="s">
        <v>34</v>
      </c>
    </row>
    <row r="16" spans="1:11" ht="13.5">
      <c r="A16" s="5" t="s">
        <v>35</v>
      </c>
      <c r="B16" s="6">
        <v>23</v>
      </c>
      <c r="C16" s="6">
        <f t="shared" si="0"/>
        <v>69.6969696969697</v>
      </c>
      <c r="D16" s="7">
        <v>24.5</v>
      </c>
      <c r="E16" s="7">
        <f t="shared" si="1"/>
        <v>61.25</v>
      </c>
      <c r="F16" s="7">
        <f t="shared" si="2"/>
        <v>65.4734848484848</v>
      </c>
      <c r="G16" s="7">
        <v>3</v>
      </c>
      <c r="K16" s="4" t="s">
        <v>36</v>
      </c>
    </row>
    <row r="17" spans="1:11" ht="13.5">
      <c r="A17" s="5" t="s">
        <v>37</v>
      </c>
      <c r="B17" s="6">
        <v>27.5</v>
      </c>
      <c r="C17" s="6">
        <f t="shared" si="0"/>
        <v>83.3333333333333</v>
      </c>
      <c r="D17" s="7">
        <v>27.5</v>
      </c>
      <c r="E17" s="7">
        <f t="shared" si="1"/>
        <v>68.75</v>
      </c>
      <c r="F17" s="7">
        <f t="shared" si="2"/>
        <v>76.0416666666667</v>
      </c>
      <c r="G17" s="7">
        <v>4</v>
      </c>
      <c r="K17" s="4" t="s">
        <v>38</v>
      </c>
    </row>
    <row r="18" spans="1:11" s="11" customFormat="1" ht="13.5">
      <c r="A18" s="8" t="s">
        <v>39</v>
      </c>
      <c r="B18" s="9"/>
      <c r="C18" s="6">
        <f t="shared" si="0"/>
        <v>0</v>
      </c>
      <c r="D18" s="10"/>
      <c r="E18" s="7">
        <f t="shared" si="1"/>
        <v>0</v>
      </c>
      <c r="F18" s="7">
        <f t="shared" si="2"/>
        <v>0</v>
      </c>
      <c r="G18" s="10"/>
      <c r="K18" s="12" t="s">
        <v>40</v>
      </c>
    </row>
    <row r="19" spans="1:11" s="11" customFormat="1" ht="13.5">
      <c r="A19" s="8" t="s">
        <v>41</v>
      </c>
      <c r="B19" s="9"/>
      <c r="C19" s="6">
        <f t="shared" si="0"/>
        <v>0</v>
      </c>
      <c r="D19" s="10"/>
      <c r="E19" s="7">
        <f t="shared" si="1"/>
        <v>0</v>
      </c>
      <c r="F19" s="7">
        <f t="shared" si="2"/>
        <v>0</v>
      </c>
      <c r="G19" s="10"/>
      <c r="K19" s="12" t="s">
        <v>42</v>
      </c>
    </row>
    <row r="20" spans="1:11" ht="13.5">
      <c r="A20" s="5" t="s">
        <v>43</v>
      </c>
      <c r="B20" s="6">
        <v>0</v>
      </c>
      <c r="C20" s="6">
        <f t="shared" si="0"/>
        <v>0</v>
      </c>
      <c r="D20" s="7">
        <v>3</v>
      </c>
      <c r="E20" s="7">
        <f t="shared" si="1"/>
        <v>7.5</v>
      </c>
      <c r="F20" s="7">
        <f t="shared" si="2"/>
        <v>3.75</v>
      </c>
      <c r="G20" s="7">
        <v>1</v>
      </c>
      <c r="K20" s="4" t="s">
        <v>44</v>
      </c>
    </row>
    <row r="21" spans="1:11" ht="13.5">
      <c r="A21" s="5" t="s">
        <v>45</v>
      </c>
      <c r="B21" s="6">
        <v>4</v>
      </c>
      <c r="C21" s="6">
        <f t="shared" si="0"/>
        <v>12.1212121212121</v>
      </c>
      <c r="D21" s="7"/>
      <c r="E21" s="7">
        <f t="shared" si="1"/>
        <v>0</v>
      </c>
      <c r="F21" s="7">
        <f t="shared" si="2"/>
        <v>6.06060606060606</v>
      </c>
      <c r="G21" s="7">
        <v>1</v>
      </c>
      <c r="K21" s="4" t="s">
        <v>46</v>
      </c>
    </row>
    <row r="22" spans="1:11" ht="13.5">
      <c r="A22" s="5" t="s">
        <v>47</v>
      </c>
      <c r="B22" s="6">
        <v>19.5</v>
      </c>
      <c r="C22" s="6">
        <f t="shared" si="0"/>
        <v>59.0909090909091</v>
      </c>
      <c r="D22" s="7"/>
      <c r="E22" s="7">
        <f t="shared" si="1"/>
        <v>0</v>
      </c>
      <c r="F22" s="7">
        <f t="shared" si="2"/>
        <v>29.5454545454545</v>
      </c>
      <c r="G22" s="7">
        <v>1</v>
      </c>
      <c r="K22" s="4" t="s">
        <v>48</v>
      </c>
    </row>
    <row r="23" spans="1:11" ht="13.5">
      <c r="A23" s="5" t="s">
        <v>49</v>
      </c>
      <c r="B23" s="6">
        <v>10</v>
      </c>
      <c r="C23" s="6">
        <f t="shared" si="0"/>
        <v>30.3030303030303</v>
      </c>
      <c r="D23" s="7">
        <v>27</v>
      </c>
      <c r="E23" s="7">
        <f t="shared" si="1"/>
        <v>67.5</v>
      </c>
      <c r="F23" s="7">
        <f t="shared" si="2"/>
        <v>48.9015151515152</v>
      </c>
      <c r="G23" s="7">
        <v>2</v>
      </c>
      <c r="K23" s="4" t="s">
        <v>50</v>
      </c>
    </row>
    <row r="24" spans="1:11" ht="13.5">
      <c r="A24" s="5" t="s">
        <v>51</v>
      </c>
      <c r="B24" s="6">
        <v>22</v>
      </c>
      <c r="C24" s="6">
        <f t="shared" si="0"/>
        <v>66.6666666666667</v>
      </c>
      <c r="D24" s="7">
        <v>25.5</v>
      </c>
      <c r="E24" s="7">
        <f t="shared" si="1"/>
        <v>63.75</v>
      </c>
      <c r="F24" s="7">
        <f t="shared" si="2"/>
        <v>65.2083333333333</v>
      </c>
      <c r="G24" s="7">
        <v>3</v>
      </c>
      <c r="K24" s="4" t="s">
        <v>52</v>
      </c>
    </row>
    <row r="25" spans="1:11" ht="13.5">
      <c r="A25" s="5" t="s">
        <v>53</v>
      </c>
      <c r="B25" s="6">
        <v>5</v>
      </c>
      <c r="C25" s="6">
        <f t="shared" si="0"/>
        <v>15.1515151515152</v>
      </c>
      <c r="D25" s="7"/>
      <c r="E25" s="7">
        <f t="shared" si="1"/>
        <v>0</v>
      </c>
      <c r="F25" s="7">
        <f t="shared" si="2"/>
        <v>7.57575757575758</v>
      </c>
      <c r="G25" s="7">
        <v>1</v>
      </c>
      <c r="K25" s="4" t="s">
        <v>54</v>
      </c>
    </row>
    <row r="26" spans="1:11" ht="13.5">
      <c r="A26" s="5" t="s">
        <v>55</v>
      </c>
      <c r="B26" s="6">
        <v>22</v>
      </c>
      <c r="C26" s="6">
        <f t="shared" si="0"/>
        <v>66.6666666666667</v>
      </c>
      <c r="D26" s="7">
        <v>26.5</v>
      </c>
      <c r="E26" s="7">
        <f t="shared" si="1"/>
        <v>66.25</v>
      </c>
      <c r="F26" s="7">
        <f t="shared" si="2"/>
        <v>66.4583333333333</v>
      </c>
      <c r="G26" s="7">
        <v>3</v>
      </c>
      <c r="K26" s="4" t="s">
        <v>56</v>
      </c>
    </row>
    <row r="27" spans="1:11" ht="13.5">
      <c r="A27" s="5" t="s">
        <v>57</v>
      </c>
      <c r="B27" s="6">
        <v>14.5</v>
      </c>
      <c r="C27" s="6">
        <f t="shared" si="0"/>
        <v>43.9393939393939</v>
      </c>
      <c r="D27" s="7">
        <v>4</v>
      </c>
      <c r="E27" s="7">
        <f t="shared" si="1"/>
        <v>10</v>
      </c>
      <c r="F27" s="7">
        <f t="shared" si="2"/>
        <v>26.969696969697</v>
      </c>
      <c r="G27" s="7">
        <v>1</v>
      </c>
      <c r="K27" s="4" t="s">
        <v>58</v>
      </c>
    </row>
    <row r="28" spans="1:11" ht="13.5">
      <c r="A28" s="5" t="s">
        <v>59</v>
      </c>
      <c r="B28" s="6">
        <v>8</v>
      </c>
      <c r="C28" s="6">
        <f t="shared" si="0"/>
        <v>24.2424242424242</v>
      </c>
      <c r="D28" s="7">
        <v>16.5</v>
      </c>
      <c r="E28" s="7">
        <f t="shared" si="1"/>
        <v>41.25</v>
      </c>
      <c r="F28" s="7">
        <f t="shared" si="2"/>
        <v>32.7462121212121</v>
      </c>
      <c r="G28" s="7">
        <v>1</v>
      </c>
      <c r="K28" s="4" t="s">
        <v>60</v>
      </c>
    </row>
    <row r="29" spans="1:11" ht="13.5">
      <c r="A29" s="5" t="s">
        <v>61</v>
      </c>
      <c r="B29" s="6">
        <v>20.5</v>
      </c>
      <c r="C29" s="6">
        <f t="shared" si="0"/>
        <v>62.1212121212121</v>
      </c>
      <c r="D29" s="7">
        <v>24</v>
      </c>
      <c r="E29" s="7">
        <f t="shared" si="1"/>
        <v>60</v>
      </c>
      <c r="F29" s="7">
        <f t="shared" si="2"/>
        <v>61.0606060606061</v>
      </c>
      <c r="G29" s="7">
        <v>3</v>
      </c>
      <c r="K29" s="4" t="s">
        <v>62</v>
      </c>
    </row>
    <row r="30" spans="1:11" s="11" customFormat="1" ht="13.5">
      <c r="A30" s="8" t="s">
        <v>63</v>
      </c>
      <c r="B30" s="9"/>
      <c r="C30" s="6">
        <f t="shared" si="0"/>
        <v>0</v>
      </c>
      <c r="D30" s="10"/>
      <c r="E30" s="7">
        <f t="shared" si="1"/>
        <v>0</v>
      </c>
      <c r="F30" s="7">
        <f t="shared" si="2"/>
        <v>0</v>
      </c>
      <c r="G30" s="10"/>
      <c r="K30" s="12" t="s">
        <v>64</v>
      </c>
    </row>
    <row r="31" spans="1:11" ht="13.5">
      <c r="A31" s="5" t="s">
        <v>65</v>
      </c>
      <c r="B31" s="6">
        <v>27</v>
      </c>
      <c r="C31" s="6">
        <f t="shared" si="0"/>
        <v>81.8181818181818</v>
      </c>
      <c r="D31" s="7">
        <v>0</v>
      </c>
      <c r="E31" s="7">
        <f t="shared" si="1"/>
        <v>0</v>
      </c>
      <c r="F31" s="7">
        <f t="shared" si="2"/>
        <v>40.9090909090909</v>
      </c>
      <c r="G31" s="7">
        <v>2</v>
      </c>
      <c r="K31" s="4" t="s">
        <v>66</v>
      </c>
    </row>
    <row r="32" spans="1:11" s="11" customFormat="1" ht="13.5">
      <c r="A32" s="8" t="s">
        <v>67</v>
      </c>
      <c r="B32" s="9"/>
      <c r="C32" s="6">
        <f t="shared" si="0"/>
        <v>0</v>
      </c>
      <c r="D32" s="10"/>
      <c r="E32" s="7">
        <f t="shared" si="1"/>
        <v>0</v>
      </c>
      <c r="F32" s="7">
        <f t="shared" si="2"/>
        <v>0</v>
      </c>
      <c r="G32" s="10"/>
      <c r="K32" s="12" t="s">
        <v>68</v>
      </c>
    </row>
    <row r="33" spans="1:11" ht="13.5">
      <c r="A33" s="5" t="s">
        <v>69</v>
      </c>
      <c r="B33" s="6">
        <v>18</v>
      </c>
      <c r="C33" s="6">
        <f t="shared" si="0"/>
        <v>54.545454545454604</v>
      </c>
      <c r="D33" s="7">
        <v>11.5</v>
      </c>
      <c r="E33" s="7">
        <f t="shared" si="1"/>
        <v>28.75</v>
      </c>
      <c r="F33" s="7">
        <f t="shared" si="2"/>
        <v>41.6477272727273</v>
      </c>
      <c r="G33" s="7">
        <v>2</v>
      </c>
      <c r="K33" s="4" t="s">
        <v>70</v>
      </c>
    </row>
    <row r="34" spans="1:11" ht="13.5">
      <c r="A34" s="5" t="s">
        <v>71</v>
      </c>
      <c r="B34" s="6">
        <v>16.5</v>
      </c>
      <c r="C34" s="6">
        <f t="shared" si="0"/>
        <v>50</v>
      </c>
      <c r="D34" s="7">
        <v>21.5</v>
      </c>
      <c r="E34" s="7">
        <f t="shared" si="1"/>
        <v>53.75</v>
      </c>
      <c r="F34" s="7">
        <f t="shared" si="2"/>
        <v>51.875</v>
      </c>
      <c r="G34" s="7">
        <v>2</v>
      </c>
      <c r="K34" s="4" t="s">
        <v>72</v>
      </c>
    </row>
    <row r="35" spans="1:11" s="11" customFormat="1" ht="13.5">
      <c r="A35" s="8" t="s">
        <v>73</v>
      </c>
      <c r="B35" s="9"/>
      <c r="C35" s="6">
        <f t="shared" si="0"/>
        <v>0</v>
      </c>
      <c r="D35" s="10"/>
      <c r="E35" s="7">
        <f t="shared" si="1"/>
        <v>0</v>
      </c>
      <c r="F35" s="7">
        <f t="shared" si="2"/>
        <v>0</v>
      </c>
      <c r="G35" s="10"/>
      <c r="K35" s="12" t="s">
        <v>74</v>
      </c>
    </row>
    <row r="36" spans="1:11" ht="13.5">
      <c r="A36" s="5" t="s">
        <v>75</v>
      </c>
      <c r="B36" s="6">
        <v>8.5</v>
      </c>
      <c r="C36" s="6">
        <f t="shared" si="0"/>
        <v>25.7575757575758</v>
      </c>
      <c r="D36" s="7">
        <v>14.5</v>
      </c>
      <c r="E36" s="7">
        <f t="shared" si="1"/>
        <v>36.25</v>
      </c>
      <c r="F36" s="7">
        <f t="shared" si="2"/>
        <v>31.0037878787879</v>
      </c>
      <c r="G36" s="7">
        <v>1</v>
      </c>
      <c r="K36" s="4" t="s">
        <v>76</v>
      </c>
    </row>
    <row r="37" spans="1:11" s="11" customFormat="1" ht="13.5">
      <c r="A37" s="8" t="s">
        <v>77</v>
      </c>
      <c r="B37" s="9"/>
      <c r="C37" s="6">
        <f t="shared" si="0"/>
        <v>0</v>
      </c>
      <c r="D37" s="10"/>
      <c r="E37" s="7">
        <f t="shared" si="1"/>
        <v>0</v>
      </c>
      <c r="F37" s="7">
        <f t="shared" si="2"/>
        <v>0</v>
      </c>
      <c r="G37" s="10"/>
      <c r="K37" s="12" t="s">
        <v>78</v>
      </c>
    </row>
    <row r="38" spans="1:11" ht="13.5">
      <c r="A38" s="5" t="s">
        <v>79</v>
      </c>
      <c r="B38" s="6">
        <v>3</v>
      </c>
      <c r="C38" s="6">
        <f t="shared" si="0"/>
        <v>9.09090909090909</v>
      </c>
      <c r="D38" s="7">
        <v>0</v>
      </c>
      <c r="E38" s="7">
        <f t="shared" si="1"/>
        <v>0</v>
      </c>
      <c r="F38" s="7">
        <f t="shared" si="2"/>
        <v>4.54545454545455</v>
      </c>
      <c r="G38" s="7">
        <v>1</v>
      </c>
      <c r="K38" s="4" t="s">
        <v>80</v>
      </c>
    </row>
    <row r="39" spans="1:11" s="11" customFormat="1" ht="13.5">
      <c r="A39" s="8" t="s">
        <v>81</v>
      </c>
      <c r="B39" s="9"/>
      <c r="C39" s="6">
        <f t="shared" si="0"/>
        <v>0</v>
      </c>
      <c r="D39" s="10"/>
      <c r="E39" s="7">
        <f t="shared" si="1"/>
        <v>0</v>
      </c>
      <c r="F39" s="7">
        <f t="shared" si="2"/>
        <v>0</v>
      </c>
      <c r="G39" s="10"/>
      <c r="K39" s="12" t="s">
        <v>82</v>
      </c>
    </row>
    <row r="40" spans="1:7" ht="13.5">
      <c r="A40" s="5" t="s">
        <v>83</v>
      </c>
      <c r="B40" s="6">
        <v>16.5</v>
      </c>
      <c r="C40" s="6">
        <f t="shared" si="0"/>
        <v>50</v>
      </c>
      <c r="D40" s="7">
        <v>19.5</v>
      </c>
      <c r="E40" s="7">
        <f t="shared" si="1"/>
        <v>48.75</v>
      </c>
      <c r="F40" s="7">
        <f t="shared" si="2"/>
        <v>49.375</v>
      </c>
      <c r="G40" s="7">
        <v>2</v>
      </c>
    </row>
    <row r="41" spans="1:7" ht="13.5">
      <c r="A41" s="5" t="s">
        <v>84</v>
      </c>
      <c r="B41" s="6">
        <v>11.5</v>
      </c>
      <c r="C41" s="6">
        <f t="shared" si="0"/>
        <v>34.8484848484849</v>
      </c>
      <c r="D41" s="7">
        <v>5</v>
      </c>
      <c r="E41" s="7">
        <f t="shared" si="1"/>
        <v>12.5</v>
      </c>
      <c r="F41" s="7">
        <f t="shared" si="2"/>
        <v>23.6742424242424</v>
      </c>
      <c r="G41" s="7">
        <v>1</v>
      </c>
    </row>
    <row r="42" spans="1:7" s="11" customFormat="1" ht="13.5">
      <c r="A42" s="8" t="s">
        <v>85</v>
      </c>
      <c r="B42" s="9"/>
      <c r="C42" s="6">
        <f t="shared" si="0"/>
        <v>0</v>
      </c>
      <c r="D42" s="10"/>
      <c r="E42" s="7">
        <f t="shared" si="1"/>
        <v>0</v>
      </c>
      <c r="F42" s="7">
        <f t="shared" si="2"/>
        <v>0</v>
      </c>
      <c r="G42" s="10"/>
    </row>
    <row r="43" spans="1:7" s="11" customFormat="1" ht="13.5">
      <c r="A43" s="8" t="s">
        <v>86</v>
      </c>
      <c r="B43" s="9"/>
      <c r="C43" s="6">
        <f t="shared" si="0"/>
        <v>0</v>
      </c>
      <c r="D43" s="10"/>
      <c r="E43" s="7">
        <f t="shared" si="1"/>
        <v>0</v>
      </c>
      <c r="F43" s="7">
        <f t="shared" si="2"/>
        <v>0</v>
      </c>
      <c r="G43" s="10"/>
    </row>
    <row r="44" spans="1:7" ht="13.5">
      <c r="A44" s="5" t="s">
        <v>87</v>
      </c>
      <c r="B44" s="6">
        <v>0</v>
      </c>
      <c r="C44" s="6">
        <f t="shared" si="0"/>
        <v>0</v>
      </c>
      <c r="D44" s="7"/>
      <c r="E44" s="7">
        <f t="shared" si="1"/>
        <v>0</v>
      </c>
      <c r="F44" s="7">
        <f t="shared" si="2"/>
        <v>0</v>
      </c>
      <c r="G44" s="7">
        <v>1</v>
      </c>
    </row>
    <row r="45" spans="1:7" s="11" customFormat="1" ht="13.5">
      <c r="A45" s="8" t="s">
        <v>88</v>
      </c>
      <c r="B45" s="9"/>
      <c r="C45" s="6">
        <f t="shared" si="0"/>
        <v>0</v>
      </c>
      <c r="D45" s="10"/>
      <c r="E45" s="7">
        <f t="shared" si="1"/>
        <v>0</v>
      </c>
      <c r="F45" s="7">
        <f t="shared" si="2"/>
        <v>0</v>
      </c>
      <c r="G45" s="10"/>
    </row>
    <row r="46" spans="1:7" ht="13.5">
      <c r="A46" s="5" t="s">
        <v>89</v>
      </c>
      <c r="B46" s="6">
        <v>3</v>
      </c>
      <c r="C46" s="6">
        <f t="shared" si="0"/>
        <v>9.09090909090909</v>
      </c>
      <c r="D46" s="7">
        <v>2</v>
      </c>
      <c r="E46" s="7">
        <f t="shared" si="1"/>
        <v>5</v>
      </c>
      <c r="F46" s="7">
        <f t="shared" si="2"/>
        <v>7.04545454545455</v>
      </c>
      <c r="G46" s="7">
        <v>1</v>
      </c>
    </row>
    <row r="47" spans="1:7" s="11" customFormat="1" ht="13.5">
      <c r="A47" s="8" t="s">
        <v>90</v>
      </c>
      <c r="B47" s="9"/>
      <c r="C47" s="6">
        <f t="shared" si="0"/>
        <v>0</v>
      </c>
      <c r="D47" s="10"/>
      <c r="E47" s="7">
        <f t="shared" si="1"/>
        <v>0</v>
      </c>
      <c r="F47" s="7">
        <f t="shared" si="2"/>
        <v>0</v>
      </c>
      <c r="G47" s="10"/>
    </row>
    <row r="48" spans="1:7" s="11" customFormat="1" ht="13.5">
      <c r="A48" s="8" t="s">
        <v>91</v>
      </c>
      <c r="B48" s="9"/>
      <c r="C48" s="6">
        <f t="shared" si="0"/>
        <v>0</v>
      </c>
      <c r="D48" s="10"/>
      <c r="E48" s="7">
        <f t="shared" si="1"/>
        <v>0</v>
      </c>
      <c r="F48" s="7">
        <f t="shared" si="2"/>
        <v>0</v>
      </c>
      <c r="G48" s="10"/>
    </row>
    <row r="49" spans="1:7" ht="13.5">
      <c r="A49" s="5" t="s">
        <v>92</v>
      </c>
      <c r="B49" s="6">
        <v>5</v>
      </c>
      <c r="C49" s="6">
        <f t="shared" si="0"/>
        <v>15.1515151515152</v>
      </c>
      <c r="D49" s="7">
        <v>14</v>
      </c>
      <c r="E49" s="7">
        <f t="shared" si="1"/>
        <v>35</v>
      </c>
      <c r="F49" s="7">
        <f t="shared" si="2"/>
        <v>25.0757575757576</v>
      </c>
      <c r="G49" s="7">
        <v>1</v>
      </c>
    </row>
    <row r="50" spans="1:7" ht="13.5">
      <c r="A50" s="5" t="s">
        <v>93</v>
      </c>
      <c r="B50" s="6">
        <v>17.5</v>
      </c>
      <c r="C50" s="6">
        <f t="shared" si="0"/>
        <v>53.030303030303</v>
      </c>
      <c r="D50" s="7">
        <v>14.5</v>
      </c>
      <c r="E50" s="7">
        <f t="shared" si="1"/>
        <v>36.25</v>
      </c>
      <c r="F50" s="7">
        <f t="shared" si="2"/>
        <v>44.6401515151515</v>
      </c>
      <c r="G50" s="7">
        <v>2</v>
      </c>
    </row>
    <row r="51" spans="1:7" s="11" customFormat="1" ht="13.5">
      <c r="A51" s="8" t="s">
        <v>94</v>
      </c>
      <c r="B51" s="9"/>
      <c r="C51" s="6">
        <f t="shared" si="0"/>
        <v>0</v>
      </c>
      <c r="D51" s="10"/>
      <c r="E51" s="7">
        <f t="shared" si="1"/>
        <v>0</v>
      </c>
      <c r="F51" s="7">
        <f t="shared" si="2"/>
        <v>0</v>
      </c>
      <c r="G51" s="10"/>
    </row>
    <row r="52" spans="1:7" ht="13.5">
      <c r="A52" s="5" t="s">
        <v>95</v>
      </c>
      <c r="B52" s="6">
        <v>15.5</v>
      </c>
      <c r="C52" s="6">
        <f t="shared" si="0"/>
        <v>46.969696969697</v>
      </c>
      <c r="D52" s="7">
        <v>10</v>
      </c>
      <c r="E52" s="7">
        <f t="shared" si="1"/>
        <v>25</v>
      </c>
      <c r="F52" s="7">
        <f t="shared" si="2"/>
        <v>35.9848484848485</v>
      </c>
      <c r="G52" s="7">
        <v>1</v>
      </c>
    </row>
    <row r="53" spans="1:7" ht="13.5">
      <c r="A53" s="5" t="s">
        <v>96</v>
      </c>
      <c r="B53" s="7">
        <v>12</v>
      </c>
      <c r="C53" s="6">
        <f t="shared" si="0"/>
        <v>36.3636363636364</v>
      </c>
      <c r="D53" s="7">
        <v>29.5</v>
      </c>
      <c r="E53" s="7">
        <f t="shared" si="1"/>
        <v>73.75</v>
      </c>
      <c r="F53" s="7">
        <f t="shared" si="2"/>
        <v>55.0568181818182</v>
      </c>
      <c r="G53" s="7">
        <v>3</v>
      </c>
    </row>
    <row r="54" spans="1:7" ht="13.5">
      <c r="A54" s="5" t="s">
        <v>97</v>
      </c>
      <c r="B54" s="7">
        <v>19</v>
      </c>
      <c r="C54" s="6">
        <f t="shared" si="0"/>
        <v>57.5757575757576</v>
      </c>
      <c r="D54" s="7">
        <v>18.5</v>
      </c>
      <c r="E54" s="7">
        <f t="shared" si="1"/>
        <v>46.25</v>
      </c>
      <c r="F54" s="7">
        <f t="shared" si="2"/>
        <v>51.9128787878788</v>
      </c>
      <c r="G54" s="7">
        <v>2</v>
      </c>
    </row>
    <row r="55" spans="1:7" s="11" customFormat="1" ht="13.5">
      <c r="A55" s="8" t="s">
        <v>98</v>
      </c>
      <c r="B55" s="10"/>
      <c r="C55" s="6">
        <f t="shared" si="0"/>
        <v>0</v>
      </c>
      <c r="D55" s="10"/>
      <c r="E55" s="7">
        <f t="shared" si="1"/>
        <v>0</v>
      </c>
      <c r="F55" s="7">
        <f t="shared" si="2"/>
        <v>0</v>
      </c>
      <c r="G55" s="10"/>
    </row>
    <row r="56" spans="1:7" ht="13.5">
      <c r="A56" s="5" t="s">
        <v>99</v>
      </c>
      <c r="B56" s="7">
        <v>15</v>
      </c>
      <c r="C56" s="6">
        <f t="shared" si="0"/>
        <v>45.4545454545455</v>
      </c>
      <c r="D56" s="7">
        <v>26</v>
      </c>
      <c r="E56" s="7">
        <f t="shared" si="1"/>
        <v>65</v>
      </c>
      <c r="F56" s="7">
        <f t="shared" si="2"/>
        <v>55.2272727272727</v>
      </c>
      <c r="G56" s="7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/>
  <dcterms:created xsi:type="dcterms:W3CDTF">2016-05-28T09:18:39Z</dcterms:created>
  <dcterms:modified xsi:type="dcterms:W3CDTF">2016-05-30T07:15:24Z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